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dos\1-Gestion Moyens ENS-EDU-PSY-DOC (EPP)\Préparation rentrée 2022\DHG\GT DHG\"/>
    </mc:Choice>
  </mc:AlternateContent>
  <bookViews>
    <workbookView xWindow="0" yWindow="0" windowWidth="28800" windowHeight="12330"/>
  </bookViews>
  <sheets>
    <sheet name="DHG Lycées" sheetId="1" r:id="rId1"/>
  </sheets>
  <externalReferences>
    <externalReference r:id="rId2"/>
  </externalReferences>
  <definedNames>
    <definedName name="_xlnm._FilterDatabase" localSheetId="0" hidden="1">'DHG Lycées'!$A$3:$Q$3</definedName>
    <definedName name="_xlnm.Print_Titles" localSheetId="0">'DHG Lycées'!$1:$3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4" i="1"/>
</calcChain>
</file>

<file path=xl/sharedStrings.xml><?xml version="1.0" encoding="utf-8"?>
<sst xmlns="http://schemas.openxmlformats.org/spreadsheetml/2006/main" count="1303" uniqueCount="630">
  <si>
    <t>Préparation 2021/2022</t>
  </si>
  <si>
    <t>Uaarat</t>
  </si>
  <si>
    <t>N° RNE</t>
  </si>
  <si>
    <t>Sigle</t>
  </si>
  <si>
    <t>Dénomination</t>
  </si>
  <si>
    <t>Commune</t>
  </si>
  <si>
    <t xml:space="preserve">Total divisions </t>
  </si>
  <si>
    <t>HP</t>
  </si>
  <si>
    <t xml:space="preserve"> HSA </t>
  </si>
  <si>
    <t>IMP</t>
  </si>
  <si>
    <t>Total DHG</t>
  </si>
  <si>
    <t>Total divisions</t>
  </si>
  <si>
    <t>0770635X</t>
  </si>
  <si>
    <t>E.D.M.</t>
  </si>
  <si>
    <t>FONDATION POIDATZ</t>
  </si>
  <si>
    <t>ST FARGEAU PONTHIERRY</t>
  </si>
  <si>
    <t>0770884T</t>
  </si>
  <si>
    <t>CMP</t>
  </si>
  <si>
    <t>VILLEPATOUR</t>
  </si>
  <si>
    <t>PRESLES EN BRIE</t>
  </si>
  <si>
    <t>0770918E</t>
  </si>
  <si>
    <t>LGT LY</t>
  </si>
  <si>
    <t>URUGUAY FRANCE</t>
  </si>
  <si>
    <t>AVON</t>
  </si>
  <si>
    <t>0770920G</t>
  </si>
  <si>
    <t>LPO LY</t>
  </si>
  <si>
    <t>LA FAYETTE</t>
  </si>
  <si>
    <t>CHAMPAGNE SUR SEINE</t>
  </si>
  <si>
    <t>0772334U</t>
  </si>
  <si>
    <t>SEP</t>
  </si>
  <si>
    <t>LYCEE LAFAYETTE</t>
  </si>
  <si>
    <t>0770926N</t>
  </si>
  <si>
    <t>LGT</t>
  </si>
  <si>
    <t>FRANCOIS COUPERIN</t>
  </si>
  <si>
    <t>FONTAINEBLEAU</t>
  </si>
  <si>
    <t>0770927P</t>
  </si>
  <si>
    <t>LG</t>
  </si>
  <si>
    <t>INTERNATIONAL FRANCOIS 1ER</t>
  </si>
  <si>
    <t>0770933W</t>
  </si>
  <si>
    <t>JACQUES AMYOT</t>
  </si>
  <si>
    <t>MELUN</t>
  </si>
  <si>
    <t>0770934X</t>
  </si>
  <si>
    <t>LEONARD DE VINCI</t>
  </si>
  <si>
    <t>0770935Y</t>
  </si>
  <si>
    <t>DU LYCEE LEONARD DE VINCI</t>
  </si>
  <si>
    <t>0770940D</t>
  </si>
  <si>
    <t>ETIENNE BEZOUT</t>
  </si>
  <si>
    <t>NEMOURS</t>
  </si>
  <si>
    <t>0771028Z</t>
  </si>
  <si>
    <t>DU LYCEE ETIENNE BEZOUT</t>
  </si>
  <si>
    <t>0770942F</t>
  </si>
  <si>
    <t>LPO</t>
  </si>
  <si>
    <t>THIBAUT DE CHAMPAGNE</t>
  </si>
  <si>
    <t>PROVINS</t>
  </si>
  <si>
    <t>0771358H</t>
  </si>
  <si>
    <t>DU LYCEE THIBAULT DE CHAMPAGNE</t>
  </si>
  <si>
    <t>0770943G</t>
  </si>
  <si>
    <t>LP</t>
  </si>
  <si>
    <t>BENJAMIN FRANKLIN</t>
  </si>
  <si>
    <t>LA ROCHETTE</t>
  </si>
  <si>
    <t>0772644F</t>
  </si>
  <si>
    <t>SGT</t>
  </si>
  <si>
    <t>LP BENJAMIN FRANKLIN</t>
  </si>
  <si>
    <t>0770946K</t>
  </si>
  <si>
    <t>CENTRE DU JARD</t>
  </si>
  <si>
    <t>VOISENON</t>
  </si>
  <si>
    <t>0771027Y</t>
  </si>
  <si>
    <t>FREDERIC JOLIOT CURIE</t>
  </si>
  <si>
    <t>DAMMARIE LES LYS</t>
  </si>
  <si>
    <t>0771364P</t>
  </si>
  <si>
    <t>DU LYCEE JOLIOT CURIE</t>
  </si>
  <si>
    <t>0771125E</t>
  </si>
  <si>
    <t>CMPA</t>
  </si>
  <si>
    <t>CENTRE MEDICAL PEDAGOGIQUE ADO</t>
  </si>
  <si>
    <t>NEUFMOUTIERS EN BRIE</t>
  </si>
  <si>
    <t>0771336J</t>
  </si>
  <si>
    <t>LES PANNEVELLES</t>
  </si>
  <si>
    <t>0772326K</t>
  </si>
  <si>
    <t>LYCEE PANNEVELLES</t>
  </si>
  <si>
    <t>0771663P</t>
  </si>
  <si>
    <t>GEORGE SAND</t>
  </si>
  <si>
    <t>LE MEE SUR SEINE</t>
  </si>
  <si>
    <t>0771997C</t>
  </si>
  <si>
    <t>LP LYC</t>
  </si>
  <si>
    <t>JACQUES PREVERT</t>
  </si>
  <si>
    <t>COMBS LA VILLE</t>
  </si>
  <si>
    <t>0772127U</t>
  </si>
  <si>
    <t>GALILEE</t>
  </si>
  <si>
    <t>0772188K</t>
  </si>
  <si>
    <t>PIERRE MENDES-FRANCE</t>
  </si>
  <si>
    <t>SAVIGNY LE TEMPLE</t>
  </si>
  <si>
    <t>0772225A</t>
  </si>
  <si>
    <t>LINO VENTURA</t>
  </si>
  <si>
    <t>OZOIR LA FERRIERE</t>
  </si>
  <si>
    <t>0772441K</t>
  </si>
  <si>
    <t>LP LINO VENTURA</t>
  </si>
  <si>
    <t>0772230F</t>
  </si>
  <si>
    <t>BLAISE PASCAL</t>
  </si>
  <si>
    <t>BRIE COMTE ROBERT</t>
  </si>
  <si>
    <t>0772329N</t>
  </si>
  <si>
    <t>LYCEE BLAISE PASCAL</t>
  </si>
  <si>
    <t>0772243V</t>
  </si>
  <si>
    <t>CAMILLE CLAUDEL</t>
  </si>
  <si>
    <t>PONTAULT COMBAULT</t>
  </si>
  <si>
    <t>0772244W</t>
  </si>
  <si>
    <t>ANTONIN CAREME</t>
  </si>
  <si>
    <t>0772556K</t>
  </si>
  <si>
    <t>LP ANTONIN CAREME</t>
  </si>
  <si>
    <t>0772277G</t>
  </si>
  <si>
    <t>HENRI BECQUEREL</t>
  </si>
  <si>
    <t>NANGIS</t>
  </si>
  <si>
    <t>0772643E</t>
  </si>
  <si>
    <t>LPO HENRI BECQUEREL</t>
  </si>
  <si>
    <t>0772295B</t>
  </si>
  <si>
    <t>LA TOUR DES DAMES</t>
  </si>
  <si>
    <t>ROZAY EN BRIE</t>
  </si>
  <si>
    <t>0772336W</t>
  </si>
  <si>
    <t>LYCEE LA TOUR DES DAMES</t>
  </si>
  <si>
    <t>0772296C</t>
  </si>
  <si>
    <t>DE LA MARE CARREE</t>
  </si>
  <si>
    <t>MOISSY CRAMAYEL</t>
  </si>
  <si>
    <t>0772337X</t>
  </si>
  <si>
    <t>LYCEE LA MARE CARREE</t>
  </si>
  <si>
    <t>0772586T</t>
  </si>
  <si>
    <t>EXP</t>
  </si>
  <si>
    <t>MICRO-LYCEE DE SENART</t>
  </si>
  <si>
    <t>0772310T</t>
  </si>
  <si>
    <t>0770937A</t>
  </si>
  <si>
    <t>LYCEE SIMONE SIGNORET</t>
  </si>
  <si>
    <t>VAUX LE PENIL</t>
  </si>
  <si>
    <t>SIMONE SIGNORET</t>
  </si>
  <si>
    <t>0772332S</t>
  </si>
  <si>
    <t>SONIA DELAUNAY</t>
  </si>
  <si>
    <t>CESSON</t>
  </si>
  <si>
    <t>0772414F</t>
  </si>
  <si>
    <t>LYCEE SONIA DELAUNAY</t>
  </si>
  <si>
    <t>0772342C</t>
  </si>
  <si>
    <t>0771617P</t>
  </si>
  <si>
    <t>DU LYCEE CLEMENT ADER</t>
  </si>
  <si>
    <t>TOURNAN EN BRIE</t>
  </si>
  <si>
    <t>CLEMENT ADER</t>
  </si>
  <si>
    <t>0772737G</t>
  </si>
  <si>
    <t>INTERNAT D'EXCELLENCE  SOURDUN</t>
  </si>
  <si>
    <t>0770922J</t>
  </si>
  <si>
    <t>GASTON BACHELARD</t>
  </si>
  <si>
    <t>CHELLES</t>
  </si>
  <si>
    <t>0770924L</t>
  </si>
  <si>
    <t>JULES FERRY</t>
  </si>
  <si>
    <t>COULOMMIERS</t>
  </si>
  <si>
    <t>0770930T</t>
  </si>
  <si>
    <t>HENRI MOISSAN</t>
  </si>
  <si>
    <t>MEAUX</t>
  </si>
  <si>
    <t>0770931U</t>
  </si>
  <si>
    <t>PIERRE DE COUBERTIN</t>
  </si>
  <si>
    <t>0770944H</t>
  </si>
  <si>
    <t>AUGUSTE PERDONNET</t>
  </si>
  <si>
    <t>THORIGNY SUR MARNE</t>
  </si>
  <si>
    <t>0771171E</t>
  </si>
  <si>
    <t>LOUIS LUMIERE</t>
  </si>
  <si>
    <t>0771512A</t>
  </si>
  <si>
    <t>VAN DONGEN</t>
  </si>
  <si>
    <t>LAGNY SUR MARNE</t>
  </si>
  <si>
    <t>0771652C</t>
  </si>
  <si>
    <t>LE BRASSET</t>
  </si>
  <si>
    <t>0771658J</t>
  </si>
  <si>
    <t>0770923K</t>
  </si>
  <si>
    <t>DU LYCEE DU GUE A TRESMES</t>
  </si>
  <si>
    <t>CONGIS SUR THEROUANNE</t>
  </si>
  <si>
    <t>DU GUE A TRESMES</t>
  </si>
  <si>
    <t>0771763Y</t>
  </si>
  <si>
    <t>CHARLES LE CHAUVE</t>
  </si>
  <si>
    <t>ROISSY EN BRIE</t>
  </si>
  <si>
    <t>0771880A</t>
  </si>
  <si>
    <t>CHARLES BAUDELAIRE</t>
  </si>
  <si>
    <t>0771940R</t>
  </si>
  <si>
    <t>DE NOISIEL</t>
  </si>
  <si>
    <t>NOISIEL</t>
  </si>
  <si>
    <t>0771995A</t>
  </si>
  <si>
    <t>LE CHAMP DE CLAYE</t>
  </si>
  <si>
    <t>CLAYE SOUILLY</t>
  </si>
  <si>
    <t>0771996B</t>
  </si>
  <si>
    <t>HONORE DE BALZAC</t>
  </si>
  <si>
    <t>MITRY MORY</t>
  </si>
  <si>
    <t>0772120L</t>
  </si>
  <si>
    <t>JEAN MOULIN</t>
  </si>
  <si>
    <t>TORCY</t>
  </si>
  <si>
    <t>0772223Y</t>
  </si>
  <si>
    <t>RENE DESCARTES</t>
  </si>
  <si>
    <t>CHAMPS SUR MARNE</t>
  </si>
  <si>
    <t>0772327L</t>
  </si>
  <si>
    <t>LYCEE DESCARTES</t>
  </si>
  <si>
    <t>0772228D</t>
  </si>
  <si>
    <t>CHARLES DE GAULLE</t>
  </si>
  <si>
    <t>LONGPERRIER</t>
  </si>
  <si>
    <t>0772442L</t>
  </si>
  <si>
    <t>LYCEE CHARLES DE GAULLE</t>
  </si>
  <si>
    <t>0772229E</t>
  </si>
  <si>
    <t>JEAN VILAR</t>
  </si>
  <si>
    <t>0772276F</t>
  </si>
  <si>
    <t>JEHAN DE CHELLES</t>
  </si>
  <si>
    <t>0772668G</t>
  </si>
  <si>
    <t>LPO JEHAN DE CHELLES</t>
  </si>
  <si>
    <t>0772292Y</t>
  </si>
  <si>
    <t>MARTIN LUTHER KING</t>
  </si>
  <si>
    <t>BUSSY ST GEORGES</t>
  </si>
  <si>
    <t>0772294A</t>
  </si>
  <si>
    <t>EMILY BRONTE</t>
  </si>
  <si>
    <t>LOGNES</t>
  </si>
  <si>
    <t>0772662A</t>
  </si>
  <si>
    <t xml:space="preserve">CHELLES </t>
  </si>
  <si>
    <t>0772685A</t>
  </si>
  <si>
    <t>SAMUEL BECKETT</t>
  </si>
  <si>
    <t>LA FERTE SOUS JOUARRE</t>
  </si>
  <si>
    <t>0772688D</t>
  </si>
  <si>
    <t>EMILIE DU CHATELET</t>
  </si>
  <si>
    <t>SERRIS</t>
  </si>
  <si>
    <t>0772751X</t>
  </si>
  <si>
    <t>LPO CHARLOTTE DELBO</t>
  </si>
  <si>
    <t>DAMMARTIN EN GOELE</t>
  </si>
  <si>
    <t>0770342D</t>
  </si>
  <si>
    <t>EREA</t>
  </si>
  <si>
    <t>LEOPOLD BELLAN</t>
  </si>
  <si>
    <t>CHAMIGNY</t>
  </si>
  <si>
    <t>0770938B</t>
  </si>
  <si>
    <t>ANDRE MALRAUX</t>
  </si>
  <si>
    <t>MONTEREAU FAULT YONNE</t>
  </si>
  <si>
    <t>0771065P</t>
  </si>
  <si>
    <t>DU LYCEE ANDRE MALRAUX</t>
  </si>
  <si>
    <t>0770945J</t>
  </si>
  <si>
    <t>GUSTAVE EIFFEL</t>
  </si>
  <si>
    <t>VARENNES SUR SEINE</t>
  </si>
  <si>
    <t>0772312V</t>
  </si>
  <si>
    <t>0770939C</t>
  </si>
  <si>
    <t>DU LYCEE FLORA TRISTAN</t>
  </si>
  <si>
    <t>FLORA TRISTAN</t>
  </si>
  <si>
    <t>0940114N</t>
  </si>
  <si>
    <t>ANTOINE DE SAINT EXUPERY</t>
  </si>
  <si>
    <t>CRETEIL</t>
  </si>
  <si>
    <t>0941471N</t>
  </si>
  <si>
    <t>LYCEE SAINT EXUPERY</t>
  </si>
  <si>
    <t>0940115P</t>
  </si>
  <si>
    <t>ROMAIN ROLLAND</t>
  </si>
  <si>
    <t>IVRY SUR SEINE</t>
  </si>
  <si>
    <t>0940116R</t>
  </si>
  <si>
    <t>EUGENE DELACROIX</t>
  </si>
  <si>
    <t>MAISONS ALFORT</t>
  </si>
  <si>
    <t>0940123Y</t>
  </si>
  <si>
    <t>GUILLAUME APOLLINAIRE</t>
  </si>
  <si>
    <t>THIAIS</t>
  </si>
  <si>
    <t>0940126B</t>
  </si>
  <si>
    <t>MAXIMILIEN PERRET</t>
  </si>
  <si>
    <t>ALFORTVILLE</t>
  </si>
  <si>
    <t>0941966B</t>
  </si>
  <si>
    <t>LYCEE MAXIMILIEN PERRET</t>
  </si>
  <si>
    <t>0940129E</t>
  </si>
  <si>
    <t>JEAN MACE</t>
  </si>
  <si>
    <t>VITRY SUR SEINE</t>
  </si>
  <si>
    <t>0940144W</t>
  </si>
  <si>
    <t>LYCEE JEAN MACE</t>
  </si>
  <si>
    <t>0942225H</t>
  </si>
  <si>
    <t>MICRO LYCEE DU VAL DE MARNE</t>
  </si>
  <si>
    <t>0940134K</t>
  </si>
  <si>
    <t>VAL DE BIEVRE</t>
  </si>
  <si>
    <t>GENTILLY</t>
  </si>
  <si>
    <t>0940272K</t>
  </si>
  <si>
    <t>E.TCC</t>
  </si>
  <si>
    <t>FONDATION VALLEE</t>
  </si>
  <si>
    <t>0940141T</t>
  </si>
  <si>
    <t>JACQUES BREL</t>
  </si>
  <si>
    <t>CHOISY LE ROI</t>
  </si>
  <si>
    <t>0940145X</t>
  </si>
  <si>
    <t>0940580V</t>
  </si>
  <si>
    <t>DE CACHAN</t>
  </si>
  <si>
    <t>CACHAN</t>
  </si>
  <si>
    <t>0940909C</t>
  </si>
  <si>
    <t>INR.EC.PUBL.ENSEIGT SPECIALISE</t>
  </si>
  <si>
    <t>ST MAURICE</t>
  </si>
  <si>
    <t>0941018W</t>
  </si>
  <si>
    <t>EDOUARD BRANLY</t>
  </si>
  <si>
    <t>0941019X</t>
  </si>
  <si>
    <t>LYCEE EDOUARD BRANLY</t>
  </si>
  <si>
    <t>0941232D</t>
  </si>
  <si>
    <t>0941294W</t>
  </si>
  <si>
    <t>ADOLPHE CHERIOUX</t>
  </si>
  <si>
    <t>0941473R</t>
  </si>
  <si>
    <t>LYCEE ADOPLHE CHERIOUX</t>
  </si>
  <si>
    <t>0941301D</t>
  </si>
  <si>
    <t>FREDERIC MISTRAL</t>
  </si>
  <si>
    <t>FRESNES</t>
  </si>
  <si>
    <t>0941358R</t>
  </si>
  <si>
    <t>LYCEE FREDERIC MISTRAL</t>
  </si>
  <si>
    <t>0941355M</t>
  </si>
  <si>
    <t>PAUL BERT</t>
  </si>
  <si>
    <t>0941413A</t>
  </si>
  <si>
    <t>LEON BLUM</t>
  </si>
  <si>
    <t>0941606K</t>
  </si>
  <si>
    <t>LYCEE LEON BLUM</t>
  </si>
  <si>
    <t>0941474S</t>
  </si>
  <si>
    <t>DARIUS MILHAUD</t>
  </si>
  <si>
    <t>LE KREMLIN BICETRE</t>
  </si>
  <si>
    <t>0941475T</t>
  </si>
  <si>
    <t>LYCEE DARIUS MILHAUD</t>
  </si>
  <si>
    <t>0941930M</t>
  </si>
  <si>
    <t>JOHANNES GUTENBERG</t>
  </si>
  <si>
    <t>0942020K</t>
  </si>
  <si>
    <t>LYCEE GUTENBERG</t>
  </si>
  <si>
    <t>0941972H</t>
  </si>
  <si>
    <t>0940136M</t>
  </si>
  <si>
    <t>LYCEE FERNAND LEGER</t>
  </si>
  <si>
    <t>FERNAND LEGER</t>
  </si>
  <si>
    <t>0941974K</t>
  </si>
  <si>
    <t>0941354L</t>
  </si>
  <si>
    <t>LYCEE ROBERT SCHUMAN</t>
  </si>
  <si>
    <t>CHARENTON LE PONT</t>
  </si>
  <si>
    <t>ROBERT SCHUMAN</t>
  </si>
  <si>
    <t>0941975L</t>
  </si>
  <si>
    <t>0941635S</t>
  </si>
  <si>
    <t>LYCEE PIERRE BROSSOLETTE</t>
  </si>
  <si>
    <t>0942269F</t>
  </si>
  <si>
    <t>PAULINE ROLAND</t>
  </si>
  <si>
    <t>CHEVILLY LARUE</t>
  </si>
  <si>
    <t>0940112L</t>
  </si>
  <si>
    <t>LOUISE MICHEL</t>
  </si>
  <si>
    <t>CHAMPIGNY SUR MARNE</t>
  </si>
  <si>
    <t>0942033Z</t>
  </si>
  <si>
    <t>LYCEE LOUISE MICHEL</t>
  </si>
  <si>
    <t>0940113M</t>
  </si>
  <si>
    <t>LANGEVIN-WALLON</t>
  </si>
  <si>
    <t>0941088X</t>
  </si>
  <si>
    <t>LYCEE LANGEVIN WALLON</t>
  </si>
  <si>
    <t>0940117S</t>
  </si>
  <si>
    <t>NOGENT SUR MARNE</t>
  </si>
  <si>
    <t>0940118T</t>
  </si>
  <si>
    <t>LOUIS ARMAND</t>
  </si>
  <si>
    <t>0940578T</t>
  </si>
  <si>
    <t>LYCEE LOUIS ARMAND</t>
  </si>
  <si>
    <t>0940119U</t>
  </si>
  <si>
    <t>PAUL DOUMER</t>
  </si>
  <si>
    <t>LE PERREUX SUR MARNE</t>
  </si>
  <si>
    <t>0940120V</t>
  </si>
  <si>
    <t>MARCELIN BERTHELOT</t>
  </si>
  <si>
    <t>ST MAUR DES FOSSES</t>
  </si>
  <si>
    <t>0940121W</t>
  </si>
  <si>
    <t>D'ARSONVAL</t>
  </si>
  <si>
    <t>0940122X</t>
  </si>
  <si>
    <t>CONDORCET</t>
  </si>
  <si>
    <t>0941965A</t>
  </si>
  <si>
    <t>LYCEE CONDORCET</t>
  </si>
  <si>
    <t>0940124Z</t>
  </si>
  <si>
    <t>HECTOR BERLIOZ</t>
  </si>
  <si>
    <t>VINCENNES</t>
  </si>
  <si>
    <t>0940132H</t>
  </si>
  <si>
    <t>GABRIEL PERI</t>
  </si>
  <si>
    <t>0940137N</t>
  </si>
  <si>
    <t>LA SOURCE</t>
  </si>
  <si>
    <t>0942032Y</t>
  </si>
  <si>
    <t>LP LA SOURCE</t>
  </si>
  <si>
    <t>0940138P</t>
  </si>
  <si>
    <t>ARMAND GUILLAUMIN</t>
  </si>
  <si>
    <t>ORLY</t>
  </si>
  <si>
    <t>0942146X</t>
  </si>
  <si>
    <t>LP ARMAND GUILLAUMIN</t>
  </si>
  <si>
    <t>0940140S</t>
  </si>
  <si>
    <t>GOURDOU-LESEURRE</t>
  </si>
  <si>
    <t>0940143V</t>
  </si>
  <si>
    <t>0940171A</t>
  </si>
  <si>
    <t>STENDHAL</t>
  </si>
  <si>
    <t>BONNEUIL SUR MARNE</t>
  </si>
  <si>
    <t>0940319L</t>
  </si>
  <si>
    <t>FRANCOIS CAVANNA</t>
  </si>
  <si>
    <t>0940585A</t>
  </si>
  <si>
    <t>FRANCOIS MANSART</t>
  </si>
  <si>
    <t>0941967C</t>
  </si>
  <si>
    <t>LYCEE FRANCOIS MANSART</t>
  </si>
  <si>
    <t>0940742W</t>
  </si>
  <si>
    <t>GUILLAUME BUDE</t>
  </si>
  <si>
    <t>LIMEIL BREVANNES</t>
  </si>
  <si>
    <t>0941968D</t>
  </si>
  <si>
    <t>LYCEE GUILLAUME BUDE</t>
  </si>
  <si>
    <t>0940743X</t>
  </si>
  <si>
    <t>GEORGES BRASSENS</t>
  </si>
  <si>
    <t>VILLENEUVE LE ROI</t>
  </si>
  <si>
    <t>0941977N</t>
  </si>
  <si>
    <t>LYCEE GEORGES BRASSENS</t>
  </si>
  <si>
    <t>0941298A</t>
  </si>
  <si>
    <t>MICHELET</t>
  </si>
  <si>
    <t>FONTENAY SOUS BOIS</t>
  </si>
  <si>
    <t>0941347D</t>
  </si>
  <si>
    <t>PABLO PICASSO</t>
  </si>
  <si>
    <t>0941470M</t>
  </si>
  <si>
    <t>SAMUEL DE CHAMPLAIN</t>
  </si>
  <si>
    <t>CHENNEVIERES SUR MARNE</t>
  </si>
  <si>
    <t>0941918Z</t>
  </si>
  <si>
    <t>CHRISTOPHE COLOMB</t>
  </si>
  <si>
    <t>SUCY EN BRIE</t>
  </si>
  <si>
    <t>0941978P</t>
  </si>
  <si>
    <t>LYCEE CHRISTOPHE COLOMB</t>
  </si>
  <si>
    <t>0941951K</t>
  </si>
  <si>
    <t>0940133J</t>
  </si>
  <si>
    <t>LYCEE MARX DORMOY</t>
  </si>
  <si>
    <t>MARX DORMOY</t>
  </si>
  <si>
    <t>0941952L</t>
  </si>
  <si>
    <t>0940750E</t>
  </si>
  <si>
    <t>LYCEE FRANCOIS ARAGO</t>
  </si>
  <si>
    <t>VILLENEUVE ST GEORGES</t>
  </si>
  <si>
    <t>FRANCOIS ARAGO</t>
  </si>
  <si>
    <t>0942130E</t>
  </si>
  <si>
    <t>0941303F</t>
  </si>
  <si>
    <t>LPO MONTALEAU</t>
  </si>
  <si>
    <t>MONTALEAU</t>
  </si>
  <si>
    <t>0930075B</t>
  </si>
  <si>
    <t>IMP APAJH HANDICAPES MOTEURS</t>
  </si>
  <si>
    <t>BONDY</t>
  </si>
  <si>
    <t>0930118Y</t>
  </si>
  <si>
    <t>JEAN RENOIR</t>
  </si>
  <si>
    <t>0930121B</t>
  </si>
  <si>
    <t>JEAN JAURES</t>
  </si>
  <si>
    <t>MONTREUIL</t>
  </si>
  <si>
    <t>0930122C</t>
  </si>
  <si>
    <t>0930123D</t>
  </si>
  <si>
    <t>OLYMPE DE GOUGES</t>
  </si>
  <si>
    <t>NOISY LE SEC</t>
  </si>
  <si>
    <t>0930127H</t>
  </si>
  <si>
    <t>GEORGES CLEMENCEAU</t>
  </si>
  <si>
    <t>VILLEMOMBLE</t>
  </si>
  <si>
    <t>0930129K</t>
  </si>
  <si>
    <t>MADELEINE VIONNET</t>
  </si>
  <si>
    <t>0930130L</t>
  </si>
  <si>
    <t>0930133P</t>
  </si>
  <si>
    <t>THEODORE MONOD</t>
  </si>
  <si>
    <t>0930830X</t>
  </si>
  <si>
    <t>ALBERT SCHWEITZER</t>
  </si>
  <si>
    <t>LE RAINCY</t>
  </si>
  <si>
    <t>0930833A</t>
  </si>
  <si>
    <t>JEAN ZAY</t>
  </si>
  <si>
    <t>AULNAY SOUS BOIS</t>
  </si>
  <si>
    <t>0930834B</t>
  </si>
  <si>
    <t>VOILLAUME</t>
  </si>
  <si>
    <t>0930846P</t>
  </si>
  <si>
    <t>0931193S</t>
  </si>
  <si>
    <t>HELENE BOUCHER</t>
  </si>
  <si>
    <t>TREMBLAY EN FRANCE</t>
  </si>
  <si>
    <t>0931233K</t>
  </si>
  <si>
    <t>JEAN-BAPTISTE CLEMENT</t>
  </si>
  <si>
    <t>GAGNY</t>
  </si>
  <si>
    <t>0932375B</t>
  </si>
  <si>
    <t>NOUVELLES CHANCES</t>
  </si>
  <si>
    <t>0931272C</t>
  </si>
  <si>
    <t>0931565W</t>
  </si>
  <si>
    <t>NOISY LE GRAND</t>
  </si>
  <si>
    <t>0931584S</t>
  </si>
  <si>
    <t>JEAN ROSTAND</t>
  </si>
  <si>
    <t>VILLEPINTE</t>
  </si>
  <si>
    <t>0932228S</t>
  </si>
  <si>
    <t>LYCEE JEAN ROSTAND</t>
  </si>
  <si>
    <t>0931585T</t>
  </si>
  <si>
    <t>ANDRE BOULLOCHE</t>
  </si>
  <si>
    <t>LIVRY GARGAN</t>
  </si>
  <si>
    <t>0931739K</t>
  </si>
  <si>
    <t>ROSNY SOUS BOIS</t>
  </si>
  <si>
    <t>0931779D</t>
  </si>
  <si>
    <t>L'HORTICULTURE ET PAYSAGE</t>
  </si>
  <si>
    <t>0932112R</t>
  </si>
  <si>
    <t>LYCEE HORTICULTURE</t>
  </si>
  <si>
    <t>0932031C</t>
  </si>
  <si>
    <t>0932046U</t>
  </si>
  <si>
    <t>0932115U</t>
  </si>
  <si>
    <t>LYCEE LEONARD DE VINCI</t>
  </si>
  <si>
    <t>0932047V</t>
  </si>
  <si>
    <t>EVARISTE GALOIS</t>
  </si>
  <si>
    <t>0932113S</t>
  </si>
  <si>
    <t>LYCEE EVARISTE GALOIS</t>
  </si>
  <si>
    <t>0932048W</t>
  </si>
  <si>
    <t>BLAISE CENDRARS</t>
  </si>
  <si>
    <t>SEVRAN</t>
  </si>
  <si>
    <t>0932236A</t>
  </si>
  <si>
    <t>LYCEE BLAISE CENDRARS</t>
  </si>
  <si>
    <t>0932116V</t>
  </si>
  <si>
    <t>0930131M</t>
  </si>
  <si>
    <t>LYCEE EUGENIE COTTON</t>
  </si>
  <si>
    <t>EUGENIE COTTON</t>
  </si>
  <si>
    <t>0932119Y</t>
  </si>
  <si>
    <t>0931234L</t>
  </si>
  <si>
    <t>LYCEE EUGENE HENAFF</t>
  </si>
  <si>
    <t>BAGNOLET</t>
  </si>
  <si>
    <t>EUGENE HENAFF</t>
  </si>
  <si>
    <t>0932120Z</t>
  </si>
  <si>
    <t>0931386B</t>
  </si>
  <si>
    <t>LYCEE HENRI SELLIER</t>
  </si>
  <si>
    <t>HENRI SELLIER</t>
  </si>
  <si>
    <t>0932221J</t>
  </si>
  <si>
    <t>0930142Z</t>
  </si>
  <si>
    <t>0932222K</t>
  </si>
  <si>
    <t>0930832Z</t>
  </si>
  <si>
    <t>LYCEE RENE CASSIN</t>
  </si>
  <si>
    <t>RENE CASSIN</t>
  </si>
  <si>
    <t>0932260B</t>
  </si>
  <si>
    <t>0931571C</t>
  </si>
  <si>
    <t>0932267J</t>
  </si>
  <si>
    <t>0930137U</t>
  </si>
  <si>
    <t>LYCEE LIBERTE</t>
  </si>
  <si>
    <t>ROMAINVILLE</t>
  </si>
  <si>
    <t>LIBERTE</t>
  </si>
  <si>
    <t>0932282A</t>
  </si>
  <si>
    <t>0931740L</t>
  </si>
  <si>
    <t>LYCEE LEO LAGRANGE</t>
  </si>
  <si>
    <t>0932291K</t>
  </si>
  <si>
    <t>0931609U</t>
  </si>
  <si>
    <t>LYCEE NICOLAS JOSEPH CUGNOT</t>
  </si>
  <si>
    <t>NEUILLY SUR MARNE</t>
  </si>
  <si>
    <t>NICOLAS-JOSEPH CUGNOT</t>
  </si>
  <si>
    <t>0932638M</t>
  </si>
  <si>
    <t>INTERNATIONAL</t>
  </si>
  <si>
    <t>0930116W</t>
  </si>
  <si>
    <t>HENRI WALLON</t>
  </si>
  <si>
    <t>AUBERVILLIERS</t>
  </si>
  <si>
    <t>0930117X</t>
  </si>
  <si>
    <t>LE CORBUSIER</t>
  </si>
  <si>
    <t>0932475K</t>
  </si>
  <si>
    <t>I.M.E.</t>
  </si>
  <si>
    <t>SOINS ÉTUDES POUR ADOLESCENTS</t>
  </si>
  <si>
    <t>0930119Z</t>
  </si>
  <si>
    <t>DRANCY</t>
  </si>
  <si>
    <t>0931432B</t>
  </si>
  <si>
    <t>LYCEE EUGENE DELACROIX</t>
  </si>
  <si>
    <t>0930120A</t>
  </si>
  <si>
    <t>JACQUES FEYDER</t>
  </si>
  <si>
    <t>EPINAY SUR SEINE</t>
  </si>
  <si>
    <t>0930124E</t>
  </si>
  <si>
    <t>PANTIN</t>
  </si>
  <si>
    <t>0930125F</t>
  </si>
  <si>
    <t>PAUL ELUARD</t>
  </si>
  <si>
    <t>ST DENIS</t>
  </si>
  <si>
    <t>0930126G</t>
  </si>
  <si>
    <t>AUGUSTE BLANQUI</t>
  </si>
  <si>
    <t>ST OUEN</t>
  </si>
  <si>
    <t>0930141Y</t>
  </si>
  <si>
    <t>LYCEE AUGUSTE BLANQUI</t>
  </si>
  <si>
    <t>0930128J</t>
  </si>
  <si>
    <t>DENIS PAPIN</t>
  </si>
  <si>
    <t>LA COURNEUVE</t>
  </si>
  <si>
    <t>0930135S</t>
  </si>
  <si>
    <t>SIMONE WEIL</t>
  </si>
  <si>
    <t>0930136T</t>
  </si>
  <si>
    <t>CLAUDE-NICOLAS LEDOUX</t>
  </si>
  <si>
    <t>LES PAVILLONS SOUS BOIS</t>
  </si>
  <si>
    <t>0932387P</t>
  </si>
  <si>
    <t>LP CLAUDE-NICOLAS LEDOUX</t>
  </si>
  <si>
    <t>0930138V</t>
  </si>
  <si>
    <t>FREDERIC BARTHOLDI</t>
  </si>
  <si>
    <t>0930831Y</t>
  </si>
  <si>
    <t>ARISTIDE BRIAND</t>
  </si>
  <si>
    <t>LE BLANC MESNIL</t>
  </si>
  <si>
    <t>0931024H</t>
  </si>
  <si>
    <t>JEAN-PIERRE TIMBAUD</t>
  </si>
  <si>
    <t>0931198X</t>
  </si>
  <si>
    <t>ALFRED COSTES</t>
  </si>
  <si>
    <t>BOBIGNY</t>
  </si>
  <si>
    <t>0932376C</t>
  </si>
  <si>
    <t>0931430Z</t>
  </si>
  <si>
    <t>0931613Y</t>
  </si>
  <si>
    <t>0931735F</t>
  </si>
  <si>
    <t>0931738J</t>
  </si>
  <si>
    <t>ARTHUR RIMBAUD</t>
  </si>
  <si>
    <t>0932026X</t>
  </si>
  <si>
    <t>0930856A</t>
  </si>
  <si>
    <t>LYCEE ALFRED NOBEL</t>
  </si>
  <si>
    <t>CLICHY SOUS BOIS</t>
  </si>
  <si>
    <t>ALFRED NOBEL</t>
  </si>
  <si>
    <t>0932030B</t>
  </si>
  <si>
    <t>0931736G</t>
  </si>
  <si>
    <t>LYCEE MAURICE UTRILLO</t>
  </si>
  <si>
    <t>STAINS</t>
  </si>
  <si>
    <t>MAURICE UTRILLO</t>
  </si>
  <si>
    <t>0932034F</t>
  </si>
  <si>
    <t>WOLFGANG AMADEUS MOZART</t>
  </si>
  <si>
    <t>0932396Z</t>
  </si>
  <si>
    <t>0932073Y</t>
  </si>
  <si>
    <t>0931743P</t>
  </si>
  <si>
    <t>LYCEE PAUL ROBERT</t>
  </si>
  <si>
    <t>LES LILAS</t>
  </si>
  <si>
    <t>PAUL ROBERT</t>
  </si>
  <si>
    <t>0932074Z</t>
  </si>
  <si>
    <t>0930140X</t>
  </si>
  <si>
    <t>LYCEE MARCEL CACHIN</t>
  </si>
  <si>
    <t>MARCEL CACHIN</t>
  </si>
  <si>
    <t>0932117W</t>
  </si>
  <si>
    <t>0930134R</t>
  </si>
  <si>
    <t>LYCEE LUCIE AUBRAC</t>
  </si>
  <si>
    <t>LUCIE AUBRAC</t>
  </si>
  <si>
    <t>0932118X</t>
  </si>
  <si>
    <t>0931205E</t>
  </si>
  <si>
    <t>LYCEE JEAN MOULIN</t>
  </si>
  <si>
    <t>0932121A</t>
  </si>
  <si>
    <t>0931427W</t>
  </si>
  <si>
    <t>LYCEE SUGER</t>
  </si>
  <si>
    <t>SUGER</t>
  </si>
  <si>
    <t>0932122B</t>
  </si>
  <si>
    <t>0931737H</t>
  </si>
  <si>
    <t>LYCEE ALEMBERT</t>
  </si>
  <si>
    <t>0932123C</t>
  </si>
  <si>
    <t>0931950P</t>
  </si>
  <si>
    <t>LYCEE ANDRE SABATIER</t>
  </si>
  <si>
    <t>0932126F</t>
  </si>
  <si>
    <t>0931431A</t>
  </si>
  <si>
    <t>LYCEE FRANCOIS RABELAIS</t>
  </si>
  <si>
    <t>DUGNY</t>
  </si>
  <si>
    <t>FRANCOIS RABELAIS</t>
  </si>
  <si>
    <t>0932129J</t>
  </si>
  <si>
    <t>0931388D</t>
  </si>
  <si>
    <t>LYCEE APPLICATION ENNA</t>
  </si>
  <si>
    <t>0932229T</t>
  </si>
  <si>
    <t>0930540G</t>
  </si>
  <si>
    <t>LYCEE PAUL LE ROLLAND</t>
  </si>
  <si>
    <t>PAUL LE ROLLAND</t>
  </si>
  <si>
    <t>0932377D</t>
  </si>
  <si>
    <t>LYC</t>
  </si>
  <si>
    <t>EXP AUTO-ECOLE ST DENIS</t>
  </si>
  <si>
    <t>0932577W</t>
  </si>
  <si>
    <t>0932463X</t>
  </si>
  <si>
    <t>MICROLYCEE DE SEINE ST DENIS</t>
  </si>
  <si>
    <t>LE BOURGET</t>
  </si>
  <si>
    <t>DU BOURGET</t>
  </si>
  <si>
    <t>0932667U</t>
  </si>
  <si>
    <t>PLAINE COMMUNE</t>
  </si>
  <si>
    <t>LYCEE DE PIERREFITTE</t>
  </si>
  <si>
    <t xml:space="preserve">PIERREFITTE </t>
  </si>
  <si>
    <t>Groupe de travail DHG Lycées - Rentrée scolaire 2022/2023</t>
  </si>
  <si>
    <t>Préparation 2022/2023</t>
  </si>
  <si>
    <t>0932783V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</si>
</sst>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wrapText="1"/>
    </xf>
    <xf numFmtId="0" fontId="4" fillId="0" borderId="7" xfId="0" applyNumberFormat="1" applyFont="1" applyBorder="1" applyAlignment="1">
      <alignment wrapText="1"/>
    </xf>
    <xf numFmtId="3" fontId="4" fillId="0" borderId="7" xfId="0" applyNumberFormat="1" applyFont="1" applyBorder="1" applyAlignment="1">
      <alignment horizontal="center" wrapText="1"/>
    </xf>
    <xf numFmtId="0" fontId="0" fillId="0" borderId="7" xfId="0" applyBorder="1"/>
    <xf numFmtId="3" fontId="0" fillId="0" borderId="0" xfId="0" applyNumberForma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s/1-Gestion%20Moyens%20ENS-EDU-PSY-DOC%20(EPP)/Tableaux%20de%20suivi/2022-2023/Tableau%20de%20bord%20tous%20dpts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HG 2022-23"/>
      <sheetName val="Modifications DHG 2022-23"/>
    </sheetNames>
    <sheetDataSet>
      <sheetData sheetId="0">
        <row r="3">
          <cell r="B3" t="str">
            <v>0770635X</v>
          </cell>
          <cell r="C3" t="str">
            <v>AUTRE</v>
          </cell>
          <cell r="D3" t="str">
            <v>E.D.M.</v>
          </cell>
          <cell r="E3" t="str">
            <v>FONDATION POIDATZ</v>
          </cell>
          <cell r="F3" t="str">
            <v>ST FARGEAU PONTHIERRY</v>
          </cell>
          <cell r="G3" t="str">
            <v>Emmanuelle</v>
          </cell>
          <cell r="H3" t="str">
            <v>BAZZI</v>
          </cell>
          <cell r="I3" t="str">
            <v>01.57.02.65.03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269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233.52</v>
          </cell>
          <cell r="AW3">
            <v>35.479999999999997</v>
          </cell>
          <cell r="AX3">
            <v>0</v>
          </cell>
          <cell r="AY3">
            <v>269</v>
          </cell>
        </row>
        <row r="4">
          <cell r="B4" t="str">
            <v>0770884T</v>
          </cell>
          <cell r="C4" t="str">
            <v>AUTRE</v>
          </cell>
          <cell r="D4" t="str">
            <v>CMP</v>
          </cell>
          <cell r="E4" t="str">
            <v>VILLEPATOUR</v>
          </cell>
          <cell r="F4" t="str">
            <v>PRESLES EN BRIE</v>
          </cell>
          <cell r="G4" t="str">
            <v>Emmanuelle</v>
          </cell>
          <cell r="H4" t="str">
            <v>BAZZI</v>
          </cell>
          <cell r="I4" t="str">
            <v>01.57.02.65.03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240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  <cell r="AV4">
            <v>198</v>
          </cell>
          <cell r="AW4">
            <v>42</v>
          </cell>
          <cell r="AX4">
            <v>0</v>
          </cell>
          <cell r="AY4">
            <v>240</v>
          </cell>
        </row>
        <row r="5">
          <cell r="B5" t="str">
            <v>0770918E</v>
          </cell>
          <cell r="C5" t="str">
            <v>LPO</v>
          </cell>
          <cell r="D5" t="str">
            <v>LGT LY</v>
          </cell>
          <cell r="E5" t="str">
            <v>URUGUAY FRANCE</v>
          </cell>
          <cell r="F5" t="str">
            <v>AVON</v>
          </cell>
          <cell r="G5" t="str">
            <v>Emmanuelle</v>
          </cell>
          <cell r="H5" t="str">
            <v>BAZZI</v>
          </cell>
          <cell r="I5" t="str">
            <v>01.57.02.65.03</v>
          </cell>
          <cell r="J5">
            <v>62</v>
          </cell>
          <cell r="K5">
            <v>1685</v>
          </cell>
          <cell r="L5">
            <v>18</v>
          </cell>
          <cell r="M5">
            <v>0</v>
          </cell>
          <cell r="N5">
            <v>50.74</v>
          </cell>
          <cell r="O5">
            <v>115.13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6</v>
          </cell>
          <cell r="U5">
            <v>0</v>
          </cell>
          <cell r="V5">
            <v>0</v>
          </cell>
          <cell r="W5">
            <v>308</v>
          </cell>
          <cell r="X5">
            <v>342</v>
          </cell>
          <cell r="Y5">
            <v>356</v>
          </cell>
          <cell r="Z5">
            <v>460.5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111</v>
          </cell>
          <cell r="AF5">
            <v>111</v>
          </cell>
          <cell r="AG5">
            <v>240.33</v>
          </cell>
          <cell r="AH5">
            <v>225.91</v>
          </cell>
          <cell r="AI5">
            <v>224.76</v>
          </cell>
          <cell r="AJ5">
            <v>93</v>
          </cell>
          <cell r="AK5">
            <v>0</v>
          </cell>
          <cell r="AL5">
            <v>18</v>
          </cell>
          <cell r="AM5">
            <v>0</v>
          </cell>
          <cell r="AN5">
            <v>19</v>
          </cell>
          <cell r="AO5">
            <v>2</v>
          </cell>
          <cell r="AP5">
            <v>0</v>
          </cell>
          <cell r="AQ5">
            <v>2472.5</v>
          </cell>
          <cell r="AR5">
            <v>183.87</v>
          </cell>
          <cell r="AS5">
            <v>26</v>
          </cell>
          <cell r="AT5">
            <v>218.5</v>
          </cell>
          <cell r="AU5">
            <v>257</v>
          </cell>
          <cell r="AV5">
            <v>2303.59</v>
          </cell>
          <cell r="AW5">
            <v>345.78</v>
          </cell>
          <cell r="AX5">
            <v>52</v>
          </cell>
          <cell r="AY5">
            <v>2701.37</v>
          </cell>
        </row>
        <row r="6">
          <cell r="B6" t="str">
            <v>0770920G</v>
          </cell>
          <cell r="C6" t="str">
            <v>LPO</v>
          </cell>
          <cell r="D6" t="str">
            <v>LPO LY</v>
          </cell>
          <cell r="E6" t="str">
            <v>LA FAYETTE</v>
          </cell>
          <cell r="F6" t="str">
            <v>CHAMPAGNE SUR SEINE</v>
          </cell>
          <cell r="G6" t="str">
            <v>Emmanuelle</v>
          </cell>
          <cell r="H6" t="str">
            <v>BAZZI</v>
          </cell>
          <cell r="I6" t="str">
            <v>01.57.02.65.03</v>
          </cell>
          <cell r="J6">
            <v>21</v>
          </cell>
          <cell r="K6">
            <v>581</v>
          </cell>
          <cell r="L6">
            <v>6</v>
          </cell>
          <cell r="M6">
            <v>0</v>
          </cell>
          <cell r="N6">
            <v>22.72</v>
          </cell>
          <cell r="O6">
            <v>103.13</v>
          </cell>
          <cell r="P6">
            <v>12.47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77</v>
          </cell>
          <cell r="X6">
            <v>167</v>
          </cell>
          <cell r="Y6">
            <v>181.5</v>
          </cell>
          <cell r="Z6">
            <v>412.5</v>
          </cell>
          <cell r="AA6">
            <v>133.99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18</v>
          </cell>
          <cell r="AO6">
            <v>0</v>
          </cell>
          <cell r="AP6">
            <v>0</v>
          </cell>
          <cell r="AQ6">
            <v>960.99</v>
          </cell>
          <cell r="AR6">
            <v>138.82</v>
          </cell>
          <cell r="AS6">
            <v>18</v>
          </cell>
          <cell r="AT6">
            <v>0</v>
          </cell>
          <cell r="AU6">
            <v>114</v>
          </cell>
          <cell r="AV6">
            <v>875.55</v>
          </cell>
          <cell r="AW6">
            <v>243.76</v>
          </cell>
          <cell r="AX6">
            <v>15</v>
          </cell>
          <cell r="AY6">
            <v>1134.31</v>
          </cell>
        </row>
        <row r="7">
          <cell r="B7" t="str">
            <v>0772334U</v>
          </cell>
          <cell r="C7" t="str">
            <v>LP</v>
          </cell>
          <cell r="D7" t="str">
            <v>SEP</v>
          </cell>
          <cell r="E7" t="str">
            <v>LYCEE LAFAYETTE</v>
          </cell>
          <cell r="F7" t="str">
            <v>CHAMPAGNE SUR SEINE</v>
          </cell>
          <cell r="G7" t="str">
            <v>Emmanuelle</v>
          </cell>
          <cell r="H7" t="str">
            <v>BAZZI</v>
          </cell>
          <cell r="I7" t="str">
            <v>01.57.02.65.03</v>
          </cell>
          <cell r="J7">
            <v>30</v>
          </cell>
          <cell r="K7">
            <v>641</v>
          </cell>
          <cell r="L7">
            <v>9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6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70</v>
          </cell>
          <cell r="AD7">
            <v>0</v>
          </cell>
          <cell r="AE7">
            <v>74</v>
          </cell>
          <cell r="AF7">
            <v>74</v>
          </cell>
          <cell r="AG7">
            <v>350.5</v>
          </cell>
          <cell r="AH7">
            <v>370.43</v>
          </cell>
          <cell r="AI7">
            <v>349.29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1288.2</v>
          </cell>
          <cell r="AR7">
            <v>9</v>
          </cell>
          <cell r="AS7">
            <v>6</v>
          </cell>
          <cell r="AT7">
            <v>283.51</v>
          </cell>
          <cell r="AU7">
            <v>0</v>
          </cell>
          <cell r="AV7">
            <v>1061.6200000000001</v>
          </cell>
          <cell r="AW7">
            <v>216.6</v>
          </cell>
          <cell r="AX7">
            <v>25</v>
          </cell>
          <cell r="AY7">
            <v>1303.22</v>
          </cell>
        </row>
        <row r="8">
          <cell r="B8" t="str">
            <v>0770926N</v>
          </cell>
          <cell r="C8" t="str">
            <v>LYC</v>
          </cell>
          <cell r="D8" t="str">
            <v>LGT</v>
          </cell>
          <cell r="E8" t="str">
            <v>FRANCOIS COUPERIN</v>
          </cell>
          <cell r="F8" t="str">
            <v>FONTAINEBLEAU</v>
          </cell>
          <cell r="G8" t="str">
            <v>Emmanuelle</v>
          </cell>
          <cell r="H8" t="str">
            <v>BAZZI</v>
          </cell>
          <cell r="I8" t="str">
            <v>01.57.02.65.03</v>
          </cell>
          <cell r="J8">
            <v>47</v>
          </cell>
          <cell r="K8">
            <v>1613</v>
          </cell>
          <cell r="L8">
            <v>12</v>
          </cell>
          <cell r="M8">
            <v>0</v>
          </cell>
          <cell r="N8">
            <v>64.849999999999994</v>
          </cell>
          <cell r="O8">
            <v>62</v>
          </cell>
          <cell r="P8">
            <v>1.25</v>
          </cell>
          <cell r="Q8">
            <v>13.5</v>
          </cell>
          <cell r="R8">
            <v>0</v>
          </cell>
          <cell r="S8">
            <v>0</v>
          </cell>
          <cell r="T8">
            <v>6</v>
          </cell>
          <cell r="U8">
            <v>0</v>
          </cell>
          <cell r="V8">
            <v>0</v>
          </cell>
          <cell r="W8">
            <v>539</v>
          </cell>
          <cell r="X8">
            <v>474</v>
          </cell>
          <cell r="Y8">
            <v>433</v>
          </cell>
          <cell r="Z8">
            <v>248</v>
          </cell>
          <cell r="AA8">
            <v>65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4</v>
          </cell>
          <cell r="AL8">
            <v>0</v>
          </cell>
          <cell r="AM8">
            <v>0</v>
          </cell>
          <cell r="AN8">
            <v>8</v>
          </cell>
          <cell r="AO8">
            <v>0</v>
          </cell>
          <cell r="AP8">
            <v>0</v>
          </cell>
          <cell r="AQ8">
            <v>1759</v>
          </cell>
          <cell r="AR8">
            <v>140.1</v>
          </cell>
          <cell r="AS8">
            <v>31.5</v>
          </cell>
          <cell r="AT8">
            <v>0</v>
          </cell>
          <cell r="AU8">
            <v>376</v>
          </cell>
          <cell r="AV8">
            <v>1627.52</v>
          </cell>
          <cell r="AW8">
            <v>276.08</v>
          </cell>
          <cell r="AX8">
            <v>27</v>
          </cell>
          <cell r="AY8">
            <v>1930.6</v>
          </cell>
        </row>
        <row r="9">
          <cell r="B9" t="str">
            <v>0770927P</v>
          </cell>
          <cell r="C9" t="str">
            <v>LYC</v>
          </cell>
          <cell r="D9" t="str">
            <v>LG</v>
          </cell>
          <cell r="E9" t="str">
            <v>INTERNATIONAL FRANCOIS 1ER</v>
          </cell>
          <cell r="F9" t="str">
            <v>FONTAINEBLEAU</v>
          </cell>
          <cell r="G9" t="str">
            <v>Emmanuelle</v>
          </cell>
          <cell r="H9" t="str">
            <v>BAZZI</v>
          </cell>
          <cell r="I9" t="str">
            <v>01.57.02.65.03</v>
          </cell>
          <cell r="J9">
            <v>39</v>
          </cell>
          <cell r="K9">
            <v>1412</v>
          </cell>
          <cell r="L9">
            <v>12</v>
          </cell>
          <cell r="M9">
            <v>0</v>
          </cell>
          <cell r="N9">
            <v>55.19</v>
          </cell>
          <cell r="O9">
            <v>0</v>
          </cell>
          <cell r="P9">
            <v>21.53</v>
          </cell>
          <cell r="Q9">
            <v>6.75</v>
          </cell>
          <cell r="R9">
            <v>0</v>
          </cell>
          <cell r="S9">
            <v>39</v>
          </cell>
          <cell r="T9">
            <v>6</v>
          </cell>
          <cell r="U9">
            <v>0</v>
          </cell>
          <cell r="V9">
            <v>0</v>
          </cell>
          <cell r="W9">
            <v>423.5</v>
          </cell>
          <cell r="X9">
            <v>396</v>
          </cell>
          <cell r="Y9">
            <v>357</v>
          </cell>
          <cell r="Z9">
            <v>0</v>
          </cell>
          <cell r="AA9">
            <v>327.14999999999998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11</v>
          </cell>
          <cell r="AO9">
            <v>0</v>
          </cell>
          <cell r="AP9">
            <v>0</v>
          </cell>
          <cell r="AQ9">
            <v>1502.65</v>
          </cell>
          <cell r="AR9">
            <v>88.72</v>
          </cell>
          <cell r="AS9">
            <v>62.75</v>
          </cell>
          <cell r="AT9">
            <v>0</v>
          </cell>
          <cell r="AU9">
            <v>300</v>
          </cell>
          <cell r="AV9">
            <v>1363.9699999999998</v>
          </cell>
          <cell r="AW9">
            <v>265.14999999999998</v>
          </cell>
          <cell r="AX9">
            <v>26</v>
          </cell>
          <cell r="AY9">
            <v>1655.12</v>
          </cell>
        </row>
        <row r="10">
          <cell r="B10" t="str">
            <v>0770933W</v>
          </cell>
          <cell r="C10" t="str">
            <v>LYC</v>
          </cell>
          <cell r="D10" t="str">
            <v>LGT</v>
          </cell>
          <cell r="E10" t="str">
            <v>JACQUES AMYOT</v>
          </cell>
          <cell r="F10" t="str">
            <v>MELUN</v>
          </cell>
          <cell r="G10" t="str">
            <v>Emmanuelle</v>
          </cell>
          <cell r="H10" t="str">
            <v>BAZZI</v>
          </cell>
          <cell r="I10" t="str">
            <v>01.57.02.65.03</v>
          </cell>
          <cell r="J10">
            <v>28</v>
          </cell>
          <cell r="K10">
            <v>961</v>
          </cell>
          <cell r="L10">
            <v>6</v>
          </cell>
          <cell r="M10">
            <v>0</v>
          </cell>
          <cell r="N10">
            <v>36.82</v>
          </cell>
          <cell r="O10">
            <v>0</v>
          </cell>
          <cell r="P10">
            <v>13.94</v>
          </cell>
          <cell r="Q10">
            <v>6.75</v>
          </cell>
          <cell r="R10">
            <v>0</v>
          </cell>
          <cell r="S10">
            <v>0</v>
          </cell>
          <cell r="T10">
            <v>6</v>
          </cell>
          <cell r="U10">
            <v>0</v>
          </cell>
          <cell r="V10">
            <v>0</v>
          </cell>
          <cell r="W10">
            <v>269.5</v>
          </cell>
          <cell r="X10">
            <v>256</v>
          </cell>
          <cell r="Y10">
            <v>219</v>
          </cell>
          <cell r="Z10">
            <v>0</v>
          </cell>
          <cell r="AA10">
            <v>329.98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2</v>
          </cell>
          <cell r="AL10">
            <v>0</v>
          </cell>
          <cell r="AM10">
            <v>0</v>
          </cell>
          <cell r="AN10">
            <v>12</v>
          </cell>
          <cell r="AO10">
            <v>0</v>
          </cell>
          <cell r="AP10">
            <v>0</v>
          </cell>
          <cell r="AQ10">
            <v>1074.48</v>
          </cell>
          <cell r="AR10">
            <v>56.76</v>
          </cell>
          <cell r="AS10">
            <v>26.75</v>
          </cell>
          <cell r="AT10">
            <v>0</v>
          </cell>
          <cell r="AU10">
            <v>193</v>
          </cell>
          <cell r="AV10">
            <v>958.18000000000006</v>
          </cell>
          <cell r="AW10">
            <v>173.81</v>
          </cell>
          <cell r="AX10">
            <v>26</v>
          </cell>
          <cell r="AY10">
            <v>1157.99</v>
          </cell>
        </row>
        <row r="11">
          <cell r="B11" t="str">
            <v>0770934X</v>
          </cell>
          <cell r="C11" t="str">
            <v>LPO</v>
          </cell>
          <cell r="D11" t="str">
            <v>LPO LY</v>
          </cell>
          <cell r="E11" t="str">
            <v>LEONARD DE VINCI</v>
          </cell>
          <cell r="F11" t="str">
            <v>MELUN</v>
          </cell>
          <cell r="G11" t="str">
            <v>Emmanuelle</v>
          </cell>
          <cell r="H11" t="str">
            <v>BAZZI</v>
          </cell>
          <cell r="I11" t="str">
            <v>01.57.02.65.03</v>
          </cell>
          <cell r="J11">
            <v>30</v>
          </cell>
          <cell r="K11">
            <v>880</v>
          </cell>
          <cell r="L11">
            <v>9</v>
          </cell>
          <cell r="M11">
            <v>0</v>
          </cell>
          <cell r="N11">
            <v>27.59</v>
          </cell>
          <cell r="O11">
            <v>156.75</v>
          </cell>
          <cell r="P11">
            <v>4.1500000000000004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154</v>
          </cell>
          <cell r="X11">
            <v>157</v>
          </cell>
          <cell r="Y11">
            <v>201</v>
          </cell>
          <cell r="Z11">
            <v>627</v>
          </cell>
          <cell r="AA11">
            <v>86</v>
          </cell>
          <cell r="AB11">
            <v>0</v>
          </cell>
          <cell r="AC11">
            <v>0</v>
          </cell>
          <cell r="AD11">
            <v>22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16</v>
          </cell>
          <cell r="AL11">
            <v>0</v>
          </cell>
          <cell r="AM11">
            <v>0</v>
          </cell>
          <cell r="AN11">
            <v>27</v>
          </cell>
          <cell r="AO11">
            <v>2</v>
          </cell>
          <cell r="AP11">
            <v>0</v>
          </cell>
          <cell r="AQ11">
            <v>1246</v>
          </cell>
          <cell r="AR11">
            <v>197.49</v>
          </cell>
          <cell r="AS11">
            <v>33</v>
          </cell>
          <cell r="AT11">
            <v>0</v>
          </cell>
          <cell r="AU11">
            <v>128</v>
          </cell>
          <cell r="AV11">
            <v>1217.43</v>
          </cell>
          <cell r="AW11">
            <v>225.06</v>
          </cell>
          <cell r="AX11">
            <v>47</v>
          </cell>
          <cell r="AY11">
            <v>1489.49</v>
          </cell>
        </row>
        <row r="12">
          <cell r="B12" t="str">
            <v>0770935Y</v>
          </cell>
          <cell r="C12" t="str">
            <v>LP</v>
          </cell>
          <cell r="D12" t="str">
            <v>SEP</v>
          </cell>
          <cell r="E12" t="str">
            <v>DU LYCEE LEONARD DE VINCI</v>
          </cell>
          <cell r="F12" t="str">
            <v>MELUN</v>
          </cell>
          <cell r="G12" t="str">
            <v>Emmanuelle</v>
          </cell>
          <cell r="H12" t="str">
            <v>BAZZI</v>
          </cell>
          <cell r="I12" t="str">
            <v>01.57.02.65.03</v>
          </cell>
          <cell r="J12">
            <v>19</v>
          </cell>
          <cell r="K12">
            <v>410</v>
          </cell>
          <cell r="L12">
            <v>3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35</v>
          </cell>
          <cell r="AD12">
            <v>0</v>
          </cell>
          <cell r="AE12">
            <v>0</v>
          </cell>
          <cell r="AF12">
            <v>0</v>
          </cell>
          <cell r="AG12">
            <v>228.18</v>
          </cell>
          <cell r="AH12">
            <v>243.68</v>
          </cell>
          <cell r="AI12">
            <v>229.2</v>
          </cell>
          <cell r="AJ12">
            <v>20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756.1</v>
          </cell>
          <cell r="AR12">
            <v>3</v>
          </cell>
          <cell r="AS12">
            <v>0</v>
          </cell>
          <cell r="AT12">
            <v>166.06</v>
          </cell>
          <cell r="AU12">
            <v>0</v>
          </cell>
          <cell r="AV12">
            <v>646.1099999999999</v>
          </cell>
          <cell r="AW12">
            <v>112.95</v>
          </cell>
          <cell r="AX12">
            <v>0</v>
          </cell>
          <cell r="AY12">
            <v>759.06</v>
          </cell>
        </row>
        <row r="13">
          <cell r="B13" t="str">
            <v>0770940D</v>
          </cell>
          <cell r="C13" t="str">
            <v>LPO</v>
          </cell>
          <cell r="D13" t="str">
            <v>LPO LY</v>
          </cell>
          <cell r="E13" t="str">
            <v>ETIENNE BEZOUT</v>
          </cell>
          <cell r="F13" t="str">
            <v>NEMOURS</v>
          </cell>
          <cell r="G13" t="str">
            <v>Emmanuelle</v>
          </cell>
          <cell r="H13" t="str">
            <v>BAZZI</v>
          </cell>
          <cell r="I13" t="str">
            <v>01.57.02.65.03</v>
          </cell>
          <cell r="J13">
            <v>27</v>
          </cell>
          <cell r="K13">
            <v>923</v>
          </cell>
          <cell r="L13">
            <v>9</v>
          </cell>
          <cell r="M13">
            <v>0</v>
          </cell>
          <cell r="N13">
            <v>42.88</v>
          </cell>
          <cell r="O13">
            <v>14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6</v>
          </cell>
          <cell r="U13">
            <v>0</v>
          </cell>
          <cell r="V13">
            <v>0</v>
          </cell>
          <cell r="W13">
            <v>346.5</v>
          </cell>
          <cell r="X13">
            <v>292</v>
          </cell>
          <cell r="Y13">
            <v>304</v>
          </cell>
          <cell r="Z13">
            <v>56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13</v>
          </cell>
          <cell r="AO13">
            <v>0</v>
          </cell>
          <cell r="AP13">
            <v>0</v>
          </cell>
          <cell r="AQ13">
            <v>998.5</v>
          </cell>
          <cell r="AR13">
            <v>65.88</v>
          </cell>
          <cell r="AS13">
            <v>19</v>
          </cell>
          <cell r="AT13">
            <v>0</v>
          </cell>
          <cell r="AU13">
            <v>243</v>
          </cell>
          <cell r="AV13">
            <v>962.88000000000011</v>
          </cell>
          <cell r="AW13">
            <v>97.5</v>
          </cell>
          <cell r="AX13">
            <v>23</v>
          </cell>
          <cell r="AY13">
            <v>1083.3800000000001</v>
          </cell>
        </row>
        <row r="14">
          <cell r="B14" t="str">
            <v>0771028Z</v>
          </cell>
          <cell r="C14" t="str">
            <v>LP</v>
          </cell>
          <cell r="D14" t="str">
            <v>SEP</v>
          </cell>
          <cell r="E14" t="str">
            <v>DU LYCEE ETIENNE BEZOUT</v>
          </cell>
          <cell r="F14" t="str">
            <v>NEMOURS</v>
          </cell>
          <cell r="G14" t="str">
            <v>Emmanuelle</v>
          </cell>
          <cell r="H14" t="str">
            <v>BAZZI</v>
          </cell>
          <cell r="I14" t="str">
            <v>01.57.02.65.03</v>
          </cell>
          <cell r="J14">
            <v>15</v>
          </cell>
          <cell r="K14">
            <v>354</v>
          </cell>
          <cell r="L14">
            <v>6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91</v>
          </cell>
          <cell r="AF14">
            <v>84.5</v>
          </cell>
          <cell r="AG14">
            <v>168.5</v>
          </cell>
          <cell r="AH14">
            <v>177.76</v>
          </cell>
          <cell r="AI14">
            <v>149.31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680.07</v>
          </cell>
          <cell r="AR14">
            <v>6</v>
          </cell>
          <cell r="AS14">
            <v>0</v>
          </cell>
          <cell r="AT14">
            <v>145.07</v>
          </cell>
          <cell r="AU14">
            <v>0</v>
          </cell>
          <cell r="AV14">
            <v>595.29999999999995</v>
          </cell>
          <cell r="AW14">
            <v>90.77</v>
          </cell>
          <cell r="AX14">
            <v>0</v>
          </cell>
          <cell r="AY14">
            <v>686.06999999999994</v>
          </cell>
        </row>
        <row r="15">
          <cell r="B15" t="str">
            <v>0770942F</v>
          </cell>
          <cell r="C15" t="str">
            <v>LPO</v>
          </cell>
          <cell r="D15" t="str">
            <v>LPO</v>
          </cell>
          <cell r="E15" t="str">
            <v>THIBAUT DE CHAMPAGNE</v>
          </cell>
          <cell r="F15" t="str">
            <v>PROVINS</v>
          </cell>
          <cell r="G15" t="str">
            <v>Emmanuelle</v>
          </cell>
          <cell r="H15" t="str">
            <v>BAZZI</v>
          </cell>
          <cell r="I15" t="str">
            <v>01.57.02.65.03</v>
          </cell>
          <cell r="J15">
            <v>26</v>
          </cell>
          <cell r="K15">
            <v>862</v>
          </cell>
          <cell r="L15">
            <v>6</v>
          </cell>
          <cell r="M15">
            <v>0</v>
          </cell>
          <cell r="N15">
            <v>41.55</v>
          </cell>
          <cell r="O15">
            <v>17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6</v>
          </cell>
          <cell r="U15">
            <v>0</v>
          </cell>
          <cell r="V15">
            <v>0</v>
          </cell>
          <cell r="W15">
            <v>308</v>
          </cell>
          <cell r="X15">
            <v>292</v>
          </cell>
          <cell r="Y15">
            <v>299.5</v>
          </cell>
          <cell r="Z15">
            <v>68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9</v>
          </cell>
          <cell r="AO15">
            <v>2</v>
          </cell>
          <cell r="AP15">
            <v>0</v>
          </cell>
          <cell r="AQ15">
            <v>967.5</v>
          </cell>
          <cell r="AR15">
            <v>64.55</v>
          </cell>
          <cell r="AS15">
            <v>17</v>
          </cell>
          <cell r="AT15">
            <v>0</v>
          </cell>
          <cell r="AU15">
            <v>226</v>
          </cell>
          <cell r="AV15">
            <v>891.42</v>
          </cell>
          <cell r="AW15">
            <v>139.63</v>
          </cell>
          <cell r="AX15">
            <v>18</v>
          </cell>
          <cell r="AY15">
            <v>1049.05</v>
          </cell>
        </row>
        <row r="16">
          <cell r="B16" t="str">
            <v>0771358H</v>
          </cell>
          <cell r="C16" t="str">
            <v>LP</v>
          </cell>
          <cell r="D16" t="str">
            <v>SEP</v>
          </cell>
          <cell r="E16" t="str">
            <v>DU LYCEE THIBAULT DE CHAMPAGNE</v>
          </cell>
          <cell r="F16" t="str">
            <v>PROVINS</v>
          </cell>
          <cell r="G16" t="str">
            <v>Emmanuelle</v>
          </cell>
          <cell r="H16" t="str">
            <v>BAZZI</v>
          </cell>
          <cell r="I16" t="str">
            <v>01.57.02.65.03</v>
          </cell>
          <cell r="J16">
            <v>8</v>
          </cell>
          <cell r="K16">
            <v>168</v>
          </cell>
          <cell r="L16">
            <v>6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37</v>
          </cell>
          <cell r="AF16">
            <v>37</v>
          </cell>
          <cell r="AG16">
            <v>89.31</v>
          </cell>
          <cell r="AH16">
            <v>88.88</v>
          </cell>
          <cell r="AI16">
            <v>89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341.2</v>
          </cell>
          <cell r="AR16">
            <v>6</v>
          </cell>
          <cell r="AS16">
            <v>0</v>
          </cell>
          <cell r="AT16">
            <v>78.19</v>
          </cell>
          <cell r="AU16">
            <v>0</v>
          </cell>
          <cell r="AV16">
            <v>299.38</v>
          </cell>
          <cell r="AW16">
            <v>47.81</v>
          </cell>
          <cell r="AX16">
            <v>0</v>
          </cell>
          <cell r="AY16">
            <v>347.19</v>
          </cell>
        </row>
        <row r="17">
          <cell r="B17" t="str">
            <v>0770943G</v>
          </cell>
          <cell r="C17" t="str">
            <v>LP</v>
          </cell>
          <cell r="D17" t="str">
            <v>LP</v>
          </cell>
          <cell r="E17" t="str">
            <v>BENJAMIN FRANKLIN</v>
          </cell>
          <cell r="F17" t="str">
            <v>LA ROCHETTE</v>
          </cell>
          <cell r="G17" t="str">
            <v>Emmanuelle</v>
          </cell>
          <cell r="H17" t="str">
            <v>BAZZI</v>
          </cell>
          <cell r="I17" t="str">
            <v>01.57.02.65.03</v>
          </cell>
          <cell r="J17">
            <v>32</v>
          </cell>
          <cell r="K17">
            <v>635</v>
          </cell>
          <cell r="L17">
            <v>12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18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49</v>
          </cell>
          <cell r="AC17">
            <v>35</v>
          </cell>
          <cell r="AD17">
            <v>22</v>
          </cell>
          <cell r="AE17">
            <v>229.5</v>
          </cell>
          <cell r="AF17">
            <v>219</v>
          </cell>
          <cell r="AG17">
            <v>251</v>
          </cell>
          <cell r="AH17">
            <v>264.08</v>
          </cell>
          <cell r="AI17">
            <v>229.34</v>
          </cell>
          <cell r="AJ17">
            <v>0</v>
          </cell>
          <cell r="AK17">
            <v>6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1315.92</v>
          </cell>
          <cell r="AR17">
            <v>12</v>
          </cell>
          <cell r="AS17">
            <v>6</v>
          </cell>
          <cell r="AT17">
            <v>237.82</v>
          </cell>
          <cell r="AU17">
            <v>0</v>
          </cell>
          <cell r="AV17">
            <v>1104.4099999999999</v>
          </cell>
          <cell r="AW17">
            <v>204.51</v>
          </cell>
          <cell r="AX17">
            <v>26</v>
          </cell>
          <cell r="AY17">
            <v>1334.9199999999998</v>
          </cell>
        </row>
        <row r="18">
          <cell r="B18" t="str">
            <v>0772644F</v>
          </cell>
          <cell r="C18" t="str">
            <v>LYC</v>
          </cell>
          <cell r="D18" t="str">
            <v>SGT</v>
          </cell>
          <cell r="E18" t="str">
            <v>LP BENJAMIN FRANKLIN</v>
          </cell>
          <cell r="F18" t="str">
            <v>LA ROCHETTE</v>
          </cell>
          <cell r="G18" t="str">
            <v>Emmanuelle</v>
          </cell>
          <cell r="H18" t="str">
            <v>BAZZI</v>
          </cell>
          <cell r="I18" t="str">
            <v>01.57.02.65.03</v>
          </cell>
          <cell r="J18">
            <v>3</v>
          </cell>
          <cell r="K18">
            <v>63</v>
          </cell>
          <cell r="L18">
            <v>0</v>
          </cell>
          <cell r="M18">
            <v>0</v>
          </cell>
          <cell r="N18">
            <v>2.7</v>
          </cell>
          <cell r="O18">
            <v>8.5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42</v>
          </cell>
          <cell r="Y18">
            <v>43</v>
          </cell>
          <cell r="Z18">
            <v>34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119</v>
          </cell>
          <cell r="AR18">
            <v>11.2</v>
          </cell>
          <cell r="AS18">
            <v>0</v>
          </cell>
          <cell r="AT18">
            <v>0</v>
          </cell>
          <cell r="AU18">
            <v>22</v>
          </cell>
          <cell r="AV18">
            <v>118.80999999999999</v>
          </cell>
          <cell r="AW18">
            <v>11.39</v>
          </cell>
          <cell r="AX18">
            <v>0</v>
          </cell>
          <cell r="AY18">
            <v>130.19999999999999</v>
          </cell>
        </row>
        <row r="19">
          <cell r="B19" t="str">
            <v>0770946K</v>
          </cell>
          <cell r="C19" t="str">
            <v>AUTRE</v>
          </cell>
          <cell r="D19" t="str">
            <v>E.D.M.</v>
          </cell>
          <cell r="E19" t="str">
            <v>CENTRE DU JARD</v>
          </cell>
          <cell r="F19" t="str">
            <v>VOISENON</v>
          </cell>
          <cell r="G19" t="str">
            <v>Emmanuelle</v>
          </cell>
          <cell r="H19" t="str">
            <v>BAZZI</v>
          </cell>
          <cell r="I19" t="str">
            <v>01.57.02.65.03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324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300.93</v>
          </cell>
          <cell r="AW19">
            <v>23.07</v>
          </cell>
          <cell r="AX19">
            <v>0</v>
          </cell>
          <cell r="AY19">
            <v>324</v>
          </cell>
        </row>
        <row r="20">
          <cell r="B20" t="str">
            <v>0771027Y</v>
          </cell>
          <cell r="C20" t="str">
            <v>LPO</v>
          </cell>
          <cell r="D20" t="str">
            <v>LPO LY</v>
          </cell>
          <cell r="E20" t="str">
            <v>FREDERIC JOLIOT CURIE</v>
          </cell>
          <cell r="F20" t="str">
            <v>DAMMARIE LES LYS</v>
          </cell>
          <cell r="G20" t="str">
            <v>Emmanuelle</v>
          </cell>
          <cell r="H20" t="str">
            <v>BAZZI</v>
          </cell>
          <cell r="I20" t="str">
            <v>01.57.02.65.03</v>
          </cell>
          <cell r="J20">
            <v>36</v>
          </cell>
          <cell r="K20">
            <v>1164</v>
          </cell>
          <cell r="L20">
            <v>12</v>
          </cell>
          <cell r="M20">
            <v>0</v>
          </cell>
          <cell r="N20">
            <v>56.01</v>
          </cell>
          <cell r="O20">
            <v>42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6</v>
          </cell>
          <cell r="U20">
            <v>0</v>
          </cell>
          <cell r="V20">
            <v>0</v>
          </cell>
          <cell r="W20">
            <v>385</v>
          </cell>
          <cell r="X20">
            <v>407</v>
          </cell>
          <cell r="Y20">
            <v>411</v>
          </cell>
          <cell r="Z20">
            <v>168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8</v>
          </cell>
          <cell r="AO20">
            <v>2</v>
          </cell>
          <cell r="AP20">
            <v>0</v>
          </cell>
          <cell r="AQ20">
            <v>1371</v>
          </cell>
          <cell r="AR20">
            <v>110.01</v>
          </cell>
          <cell r="AS20">
            <v>16</v>
          </cell>
          <cell r="AT20">
            <v>0</v>
          </cell>
          <cell r="AU20">
            <v>303</v>
          </cell>
          <cell r="AV20">
            <v>1245.8800000000001</v>
          </cell>
          <cell r="AW20">
            <v>209.13</v>
          </cell>
          <cell r="AX20">
            <v>42</v>
          </cell>
          <cell r="AY20">
            <v>1497.0100000000002</v>
          </cell>
        </row>
        <row r="21">
          <cell r="B21" t="str">
            <v>0771364P</v>
          </cell>
          <cell r="C21" t="str">
            <v>LP</v>
          </cell>
          <cell r="D21" t="str">
            <v>SEP</v>
          </cell>
          <cell r="E21" t="str">
            <v>DU LYCEE JOLIOT CURIE</v>
          </cell>
          <cell r="F21" t="str">
            <v>DAMMARIE LES LYS</v>
          </cell>
          <cell r="G21" t="str">
            <v>Emmanuelle</v>
          </cell>
          <cell r="H21" t="str">
            <v>BAZZI</v>
          </cell>
          <cell r="I21" t="str">
            <v>01.57.02.65.03</v>
          </cell>
          <cell r="J21">
            <v>31</v>
          </cell>
          <cell r="K21">
            <v>686</v>
          </cell>
          <cell r="L21">
            <v>12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35</v>
          </cell>
          <cell r="AD21">
            <v>22</v>
          </cell>
          <cell r="AE21">
            <v>47.5</v>
          </cell>
          <cell r="AF21">
            <v>54</v>
          </cell>
          <cell r="AG21">
            <v>364.62</v>
          </cell>
          <cell r="AH21">
            <v>392</v>
          </cell>
          <cell r="AI21">
            <v>363.23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1277.3499999999999</v>
          </cell>
          <cell r="AR21">
            <v>12</v>
          </cell>
          <cell r="AS21">
            <v>0</v>
          </cell>
          <cell r="AT21">
            <v>300.67</v>
          </cell>
          <cell r="AU21">
            <v>0</v>
          </cell>
          <cell r="AV21">
            <v>1100.96</v>
          </cell>
          <cell r="AW21">
            <v>188.39</v>
          </cell>
          <cell r="AX21">
            <v>1</v>
          </cell>
          <cell r="AY21">
            <v>1290.3499999999999</v>
          </cell>
        </row>
        <row r="22">
          <cell r="B22" t="str">
            <v>0771125E</v>
          </cell>
          <cell r="C22" t="str">
            <v>AUTRE</v>
          </cell>
          <cell r="D22" t="str">
            <v>CMPA</v>
          </cell>
          <cell r="E22" t="str">
            <v>CENTRE MEDICAL PEDAGOGIQUE ADO</v>
          </cell>
          <cell r="F22" t="str">
            <v>NEUFMOUTIERS EN BRIE</v>
          </cell>
          <cell r="G22" t="str">
            <v>Emmanuelle</v>
          </cell>
          <cell r="H22" t="str">
            <v>BAZZI</v>
          </cell>
          <cell r="I22" t="str">
            <v>01.57.02.65.03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588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532.73</v>
          </cell>
          <cell r="AW22">
            <v>55.27</v>
          </cell>
          <cell r="AX22">
            <v>0</v>
          </cell>
          <cell r="AY22">
            <v>588</v>
          </cell>
        </row>
        <row r="23">
          <cell r="B23" t="str">
            <v>0771336J</v>
          </cell>
          <cell r="C23" t="str">
            <v>LPO</v>
          </cell>
          <cell r="D23" t="str">
            <v>LPO LY</v>
          </cell>
          <cell r="E23" t="str">
            <v>LES PANNEVELLES</v>
          </cell>
          <cell r="F23" t="str">
            <v>PROVINS</v>
          </cell>
          <cell r="G23" t="str">
            <v>Emmanuelle</v>
          </cell>
          <cell r="H23" t="str">
            <v>BAZZI</v>
          </cell>
          <cell r="I23" t="str">
            <v>01.57.02.65.03</v>
          </cell>
          <cell r="J23">
            <v>20</v>
          </cell>
          <cell r="K23">
            <v>573</v>
          </cell>
          <cell r="L23">
            <v>12</v>
          </cell>
          <cell r="M23">
            <v>0</v>
          </cell>
          <cell r="N23">
            <v>31.34</v>
          </cell>
          <cell r="O23">
            <v>51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154</v>
          </cell>
          <cell r="X23">
            <v>226</v>
          </cell>
          <cell r="Y23">
            <v>243</v>
          </cell>
          <cell r="Z23">
            <v>204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12</v>
          </cell>
          <cell r="AO23">
            <v>0</v>
          </cell>
          <cell r="AP23">
            <v>0</v>
          </cell>
          <cell r="AQ23">
            <v>827</v>
          </cell>
          <cell r="AR23">
            <v>94.34</v>
          </cell>
          <cell r="AS23">
            <v>12</v>
          </cell>
          <cell r="AT23">
            <v>0</v>
          </cell>
          <cell r="AU23">
            <v>150</v>
          </cell>
          <cell r="AV23">
            <v>791.75</v>
          </cell>
          <cell r="AW23">
            <v>113.59</v>
          </cell>
          <cell r="AX23">
            <v>28</v>
          </cell>
          <cell r="AY23">
            <v>933.34</v>
          </cell>
        </row>
        <row r="24">
          <cell r="B24" t="str">
            <v>0772326K</v>
          </cell>
          <cell r="C24" t="str">
            <v>LP</v>
          </cell>
          <cell r="D24" t="str">
            <v>SEP</v>
          </cell>
          <cell r="E24" t="str">
            <v>LYCEE PANNEVELLES</v>
          </cell>
          <cell r="F24" t="str">
            <v>PROVINS</v>
          </cell>
          <cell r="G24" t="str">
            <v>Emmanuelle</v>
          </cell>
          <cell r="H24" t="str">
            <v>BAZZI</v>
          </cell>
          <cell r="I24" t="str">
            <v>01.57.02.65.03</v>
          </cell>
          <cell r="J24">
            <v>33</v>
          </cell>
          <cell r="K24">
            <v>655</v>
          </cell>
          <cell r="L24">
            <v>6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18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35</v>
          </cell>
          <cell r="AD24">
            <v>0</v>
          </cell>
          <cell r="AE24">
            <v>365</v>
          </cell>
          <cell r="AF24">
            <v>362</v>
          </cell>
          <cell r="AG24">
            <v>251.68</v>
          </cell>
          <cell r="AH24">
            <v>255.3</v>
          </cell>
          <cell r="AI24">
            <v>245.27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1532.2</v>
          </cell>
          <cell r="AR24">
            <v>6</v>
          </cell>
          <cell r="AS24">
            <v>0</v>
          </cell>
          <cell r="AT24">
            <v>386.42</v>
          </cell>
          <cell r="AU24">
            <v>0</v>
          </cell>
          <cell r="AV24">
            <v>1344.74</v>
          </cell>
          <cell r="AW24">
            <v>193.51</v>
          </cell>
          <cell r="AX24">
            <v>0</v>
          </cell>
          <cell r="AY24">
            <v>1538.25</v>
          </cell>
        </row>
        <row r="25">
          <cell r="B25" t="str">
            <v>0771663P</v>
          </cell>
          <cell r="C25" t="str">
            <v>LYC</v>
          </cell>
          <cell r="D25" t="str">
            <v>LGT</v>
          </cell>
          <cell r="E25" t="str">
            <v>GEORGE SAND</v>
          </cell>
          <cell r="F25" t="str">
            <v>LE MEE SUR SEINE</v>
          </cell>
          <cell r="G25" t="str">
            <v>Emmanuelle</v>
          </cell>
          <cell r="H25" t="str">
            <v>BAZZI</v>
          </cell>
          <cell r="I25" t="str">
            <v>01.57.02.65.03</v>
          </cell>
          <cell r="J25">
            <v>24</v>
          </cell>
          <cell r="K25">
            <v>736</v>
          </cell>
          <cell r="L25">
            <v>6</v>
          </cell>
          <cell r="M25">
            <v>0</v>
          </cell>
          <cell r="N25">
            <v>36.93</v>
          </cell>
          <cell r="O25">
            <v>18.5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6</v>
          </cell>
          <cell r="U25">
            <v>0</v>
          </cell>
          <cell r="V25">
            <v>0</v>
          </cell>
          <cell r="W25">
            <v>308</v>
          </cell>
          <cell r="X25">
            <v>258</v>
          </cell>
          <cell r="Y25">
            <v>264</v>
          </cell>
          <cell r="Z25">
            <v>74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6</v>
          </cell>
          <cell r="AL25">
            <v>0</v>
          </cell>
          <cell r="AM25">
            <v>0</v>
          </cell>
          <cell r="AN25">
            <v>10</v>
          </cell>
          <cell r="AO25">
            <v>0</v>
          </cell>
          <cell r="AP25">
            <v>0</v>
          </cell>
          <cell r="AQ25">
            <v>904</v>
          </cell>
          <cell r="AR25">
            <v>61.43</v>
          </cell>
          <cell r="AS25">
            <v>22</v>
          </cell>
          <cell r="AT25">
            <v>0</v>
          </cell>
          <cell r="AU25">
            <v>205</v>
          </cell>
          <cell r="AV25">
            <v>842.09</v>
          </cell>
          <cell r="AW25">
            <v>130.34</v>
          </cell>
          <cell r="AX25">
            <v>15</v>
          </cell>
          <cell r="AY25">
            <v>987.43000000000006</v>
          </cell>
        </row>
        <row r="26">
          <cell r="B26" t="str">
            <v>0771997C</v>
          </cell>
          <cell r="C26" t="str">
            <v>LP</v>
          </cell>
          <cell r="D26" t="str">
            <v>LP LYC</v>
          </cell>
          <cell r="E26" t="str">
            <v>JACQUES PREVERT</v>
          </cell>
          <cell r="F26" t="str">
            <v>COMBS LA VILLE</v>
          </cell>
          <cell r="G26" t="str">
            <v>Emmanuelle</v>
          </cell>
          <cell r="H26" t="str">
            <v>BAZZI</v>
          </cell>
          <cell r="I26" t="str">
            <v>01.57.02.65.03</v>
          </cell>
          <cell r="J26">
            <v>24</v>
          </cell>
          <cell r="K26">
            <v>514</v>
          </cell>
          <cell r="L26">
            <v>9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35</v>
          </cell>
          <cell r="AD26">
            <v>0</v>
          </cell>
          <cell r="AE26">
            <v>54</v>
          </cell>
          <cell r="AF26">
            <v>54</v>
          </cell>
          <cell r="AG26">
            <v>315.8</v>
          </cell>
          <cell r="AH26">
            <v>309.60000000000002</v>
          </cell>
          <cell r="AI26">
            <v>292.60000000000002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9</v>
          </cell>
          <cell r="AO26">
            <v>0</v>
          </cell>
          <cell r="AP26">
            <v>0</v>
          </cell>
          <cell r="AQ26">
            <v>1061</v>
          </cell>
          <cell r="AR26">
            <v>9</v>
          </cell>
          <cell r="AS26">
            <v>9</v>
          </cell>
          <cell r="AT26">
            <v>290.5</v>
          </cell>
          <cell r="AU26">
            <v>0</v>
          </cell>
          <cell r="AV26">
            <v>934.15</v>
          </cell>
          <cell r="AW26">
            <v>120.85</v>
          </cell>
          <cell r="AX26">
            <v>24</v>
          </cell>
          <cell r="AY26">
            <v>1079</v>
          </cell>
        </row>
        <row r="27">
          <cell r="B27" t="str">
            <v>0772127U</v>
          </cell>
          <cell r="C27" t="str">
            <v>LYC</v>
          </cell>
          <cell r="D27" t="str">
            <v>LGT</v>
          </cell>
          <cell r="E27" t="str">
            <v>GALILEE</v>
          </cell>
          <cell r="F27" t="str">
            <v>COMBS LA VILLE</v>
          </cell>
          <cell r="G27" t="str">
            <v>Emmanuelle</v>
          </cell>
          <cell r="H27" t="str">
            <v>BAZZI</v>
          </cell>
          <cell r="I27" t="str">
            <v>01.57.02.65.03</v>
          </cell>
          <cell r="J27">
            <v>25</v>
          </cell>
          <cell r="K27">
            <v>837</v>
          </cell>
          <cell r="L27">
            <v>6</v>
          </cell>
          <cell r="M27">
            <v>0</v>
          </cell>
          <cell r="N27">
            <v>39.020000000000003</v>
          </cell>
          <cell r="O27">
            <v>20</v>
          </cell>
          <cell r="P27">
            <v>0</v>
          </cell>
          <cell r="Q27">
            <v>0</v>
          </cell>
          <cell r="R27">
            <v>29</v>
          </cell>
          <cell r="S27">
            <v>0</v>
          </cell>
          <cell r="T27">
            <v>6</v>
          </cell>
          <cell r="U27">
            <v>0</v>
          </cell>
          <cell r="V27">
            <v>0</v>
          </cell>
          <cell r="W27">
            <v>308</v>
          </cell>
          <cell r="X27">
            <v>258</v>
          </cell>
          <cell r="Y27">
            <v>285.5</v>
          </cell>
          <cell r="Z27">
            <v>80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15</v>
          </cell>
          <cell r="AM27">
            <v>0</v>
          </cell>
          <cell r="AN27">
            <v>8</v>
          </cell>
          <cell r="AO27">
            <v>2</v>
          </cell>
          <cell r="AP27">
            <v>0</v>
          </cell>
          <cell r="AQ27">
            <v>931.5</v>
          </cell>
          <cell r="AR27">
            <v>65.02</v>
          </cell>
          <cell r="AS27">
            <v>60</v>
          </cell>
          <cell r="AT27">
            <v>0</v>
          </cell>
          <cell r="AU27">
            <v>217</v>
          </cell>
          <cell r="AV27">
            <v>911.03</v>
          </cell>
          <cell r="AW27">
            <v>134.49</v>
          </cell>
          <cell r="AX27">
            <v>11</v>
          </cell>
          <cell r="AY27">
            <v>1056.52</v>
          </cell>
        </row>
        <row r="28">
          <cell r="B28" t="str">
            <v>0772188K</v>
          </cell>
          <cell r="C28" t="str">
            <v>LYC</v>
          </cell>
          <cell r="D28" t="str">
            <v>LGT</v>
          </cell>
          <cell r="E28" t="str">
            <v>PIERRE MENDES-FRANCE</v>
          </cell>
          <cell r="F28" t="str">
            <v>SAVIGNY LE TEMPLE</v>
          </cell>
          <cell r="G28" t="str">
            <v>Emmanuelle</v>
          </cell>
          <cell r="H28" t="str">
            <v>BAZZI</v>
          </cell>
          <cell r="I28" t="str">
            <v>01.57.02.65.03</v>
          </cell>
          <cell r="J28">
            <v>31</v>
          </cell>
          <cell r="K28">
            <v>1032</v>
          </cell>
          <cell r="L28">
            <v>9</v>
          </cell>
          <cell r="M28">
            <v>0</v>
          </cell>
          <cell r="N28">
            <v>51.17</v>
          </cell>
          <cell r="O28">
            <v>18.25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385</v>
          </cell>
          <cell r="X28">
            <v>334</v>
          </cell>
          <cell r="Y28">
            <v>374</v>
          </cell>
          <cell r="Z28">
            <v>73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11</v>
          </cell>
          <cell r="AO28">
            <v>0</v>
          </cell>
          <cell r="AP28">
            <v>0</v>
          </cell>
          <cell r="AQ28">
            <v>1166</v>
          </cell>
          <cell r="AR28">
            <v>78.42</v>
          </cell>
          <cell r="AS28">
            <v>11</v>
          </cell>
          <cell r="AT28">
            <v>0</v>
          </cell>
          <cell r="AU28">
            <v>281</v>
          </cell>
          <cell r="AV28">
            <v>1070.44</v>
          </cell>
          <cell r="AW28">
            <v>169.98</v>
          </cell>
          <cell r="AX28">
            <v>15</v>
          </cell>
          <cell r="AY28">
            <v>1255.42</v>
          </cell>
        </row>
        <row r="29">
          <cell r="B29" t="str">
            <v>0772225A</v>
          </cell>
          <cell r="C29" t="str">
            <v>LP</v>
          </cell>
          <cell r="D29" t="str">
            <v>LP</v>
          </cell>
          <cell r="E29" t="str">
            <v>LINO VENTURA</v>
          </cell>
          <cell r="F29" t="str">
            <v>OZOIR LA FERRIERE</v>
          </cell>
          <cell r="G29" t="str">
            <v>Emmanuelle</v>
          </cell>
          <cell r="H29" t="str">
            <v>BAZZI</v>
          </cell>
          <cell r="I29" t="str">
            <v>01.57.02.65.03</v>
          </cell>
          <cell r="J29">
            <v>22</v>
          </cell>
          <cell r="K29">
            <v>552</v>
          </cell>
          <cell r="L29">
            <v>9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24</v>
          </cell>
          <cell r="AC29">
            <v>0</v>
          </cell>
          <cell r="AD29">
            <v>0</v>
          </cell>
          <cell r="AE29">
            <v>54</v>
          </cell>
          <cell r="AF29">
            <v>47.5</v>
          </cell>
          <cell r="AG29">
            <v>279.52999999999997</v>
          </cell>
          <cell r="AH29">
            <v>279.8</v>
          </cell>
          <cell r="AI29">
            <v>277.02</v>
          </cell>
          <cell r="AJ29">
            <v>55</v>
          </cell>
          <cell r="AK29">
            <v>7</v>
          </cell>
          <cell r="AL29">
            <v>0</v>
          </cell>
          <cell r="AM29">
            <v>-6</v>
          </cell>
          <cell r="AN29">
            <v>9</v>
          </cell>
          <cell r="AO29">
            <v>0</v>
          </cell>
          <cell r="AP29">
            <v>0</v>
          </cell>
          <cell r="AQ29">
            <v>1016.85</v>
          </cell>
          <cell r="AR29">
            <v>9</v>
          </cell>
          <cell r="AS29">
            <v>16</v>
          </cell>
          <cell r="AT29">
            <v>296.85000000000002</v>
          </cell>
          <cell r="AU29">
            <v>0</v>
          </cell>
          <cell r="AV29">
            <v>883.07999999999993</v>
          </cell>
          <cell r="AW29">
            <v>140.77000000000001</v>
          </cell>
          <cell r="AX29">
            <v>12</v>
          </cell>
          <cell r="AY29">
            <v>1035.8499999999999</v>
          </cell>
        </row>
        <row r="30">
          <cell r="B30" t="str">
            <v>0772441K</v>
          </cell>
          <cell r="C30" t="str">
            <v>LYC</v>
          </cell>
          <cell r="D30" t="str">
            <v>SGT</v>
          </cell>
          <cell r="E30" t="str">
            <v>LP LINO VENTURA</v>
          </cell>
          <cell r="F30" t="str">
            <v>OZOIR LA FERRIERE</v>
          </cell>
          <cell r="G30" t="str">
            <v>Emmanuelle</v>
          </cell>
          <cell r="H30" t="str">
            <v>BAZZI</v>
          </cell>
          <cell r="I30" t="str">
            <v>01.57.02.65.03</v>
          </cell>
          <cell r="J30">
            <v>5</v>
          </cell>
          <cell r="K30">
            <v>126</v>
          </cell>
          <cell r="L30">
            <v>0</v>
          </cell>
          <cell r="M30">
            <v>0</v>
          </cell>
          <cell r="N30">
            <v>4.57</v>
          </cell>
          <cell r="O30">
            <v>18.5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36</v>
          </cell>
          <cell r="Y30">
            <v>34</v>
          </cell>
          <cell r="Z30">
            <v>74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6</v>
          </cell>
          <cell r="AN30">
            <v>0</v>
          </cell>
          <cell r="AO30">
            <v>0</v>
          </cell>
          <cell r="AP30">
            <v>0</v>
          </cell>
          <cell r="AQ30">
            <v>144</v>
          </cell>
          <cell r="AR30">
            <v>23.7</v>
          </cell>
          <cell r="AS30">
            <v>0</v>
          </cell>
          <cell r="AT30">
            <v>0</v>
          </cell>
          <cell r="AU30">
            <v>12</v>
          </cell>
          <cell r="AV30">
            <v>158.81</v>
          </cell>
          <cell r="AW30">
            <v>8.26</v>
          </cell>
          <cell r="AX30">
            <v>6</v>
          </cell>
          <cell r="AY30">
            <v>173.07</v>
          </cell>
        </row>
        <row r="31">
          <cell r="B31" t="str">
            <v>0772230F</v>
          </cell>
          <cell r="C31" t="str">
            <v>LPO</v>
          </cell>
          <cell r="D31" t="str">
            <v>LPO</v>
          </cell>
          <cell r="E31" t="str">
            <v>BLAISE PASCAL</v>
          </cell>
          <cell r="F31" t="str">
            <v>BRIE COMTE ROBERT</v>
          </cell>
          <cell r="G31" t="str">
            <v>Emmanuelle</v>
          </cell>
          <cell r="H31" t="str">
            <v>BAZZI</v>
          </cell>
          <cell r="I31" t="str">
            <v>01.57.02.65.03</v>
          </cell>
          <cell r="J31">
            <v>31</v>
          </cell>
          <cell r="K31">
            <v>1085</v>
          </cell>
          <cell r="L31">
            <v>12</v>
          </cell>
          <cell r="M31">
            <v>0</v>
          </cell>
          <cell r="N31">
            <v>47.26</v>
          </cell>
          <cell r="O31">
            <v>20.5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6</v>
          </cell>
          <cell r="U31">
            <v>0</v>
          </cell>
          <cell r="V31">
            <v>0</v>
          </cell>
          <cell r="W31">
            <v>423.5</v>
          </cell>
          <cell r="X31">
            <v>330</v>
          </cell>
          <cell r="Y31">
            <v>339.5</v>
          </cell>
          <cell r="Z31">
            <v>82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10</v>
          </cell>
          <cell r="AO31">
            <v>0</v>
          </cell>
          <cell r="AP31">
            <v>0</v>
          </cell>
          <cell r="AQ31">
            <v>1175</v>
          </cell>
          <cell r="AR31">
            <v>79.760000000000005</v>
          </cell>
          <cell r="AS31">
            <v>16</v>
          </cell>
          <cell r="AT31">
            <v>0</v>
          </cell>
          <cell r="AU31">
            <v>285</v>
          </cell>
          <cell r="AV31">
            <v>1090.4000000000001</v>
          </cell>
          <cell r="AW31">
            <v>152.36000000000001</v>
          </cell>
          <cell r="AX31">
            <v>28</v>
          </cell>
          <cell r="AY31">
            <v>1270.7600000000002</v>
          </cell>
        </row>
        <row r="32">
          <cell r="B32" t="str">
            <v>0772329N</v>
          </cell>
          <cell r="C32" t="str">
            <v>LP</v>
          </cell>
          <cell r="D32" t="str">
            <v>SEP</v>
          </cell>
          <cell r="E32" t="str">
            <v>LYCEE BLAISE PASCAL</v>
          </cell>
          <cell r="F32" t="str">
            <v>BRIE COMTE ROBERT</v>
          </cell>
          <cell r="G32" t="str">
            <v>Emmanuelle</v>
          </cell>
          <cell r="H32" t="str">
            <v>BAZZI</v>
          </cell>
          <cell r="I32" t="str">
            <v>01.57.02.65.03</v>
          </cell>
          <cell r="J32">
            <v>9</v>
          </cell>
          <cell r="K32">
            <v>216</v>
          </cell>
          <cell r="L32">
            <v>3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4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136.5</v>
          </cell>
          <cell r="AH32">
            <v>143.26</v>
          </cell>
          <cell r="AI32">
            <v>137.4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417.2</v>
          </cell>
          <cell r="AR32">
            <v>3</v>
          </cell>
          <cell r="AS32">
            <v>4</v>
          </cell>
          <cell r="AT32">
            <v>121.5</v>
          </cell>
          <cell r="AU32">
            <v>0</v>
          </cell>
          <cell r="AV32">
            <v>377.53999999999996</v>
          </cell>
          <cell r="AW32">
            <v>46.62</v>
          </cell>
          <cell r="AX32">
            <v>0</v>
          </cell>
          <cell r="AY32">
            <v>424.15999999999997</v>
          </cell>
        </row>
        <row r="33">
          <cell r="B33" t="str">
            <v>0772243V</v>
          </cell>
          <cell r="C33" t="str">
            <v>LYC</v>
          </cell>
          <cell r="D33" t="str">
            <v>LGT</v>
          </cell>
          <cell r="E33" t="str">
            <v>CAMILLE CLAUDEL</v>
          </cell>
          <cell r="F33" t="str">
            <v>PONTAULT COMBAULT</v>
          </cell>
          <cell r="G33" t="str">
            <v>Emmanuelle</v>
          </cell>
          <cell r="H33" t="str">
            <v>BAZZI</v>
          </cell>
          <cell r="I33" t="str">
            <v>01.57.02.65.03</v>
          </cell>
          <cell r="J33">
            <v>36</v>
          </cell>
          <cell r="K33">
            <v>1234</v>
          </cell>
          <cell r="L33">
            <v>12</v>
          </cell>
          <cell r="M33">
            <v>0</v>
          </cell>
          <cell r="N33">
            <v>60.47</v>
          </cell>
          <cell r="O33">
            <v>21.5</v>
          </cell>
          <cell r="P33">
            <v>0</v>
          </cell>
          <cell r="Q33">
            <v>6.75</v>
          </cell>
          <cell r="R33">
            <v>0</v>
          </cell>
          <cell r="S33">
            <v>0</v>
          </cell>
          <cell r="T33">
            <v>6</v>
          </cell>
          <cell r="U33">
            <v>0</v>
          </cell>
          <cell r="V33">
            <v>0</v>
          </cell>
          <cell r="W33">
            <v>462</v>
          </cell>
          <cell r="X33">
            <v>419</v>
          </cell>
          <cell r="Y33">
            <v>429</v>
          </cell>
          <cell r="Z33">
            <v>86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13</v>
          </cell>
          <cell r="AO33">
            <v>0</v>
          </cell>
          <cell r="AP33">
            <v>0</v>
          </cell>
          <cell r="AQ33">
            <v>1396</v>
          </cell>
          <cell r="AR33">
            <v>93.97</v>
          </cell>
          <cell r="AS33">
            <v>25.75</v>
          </cell>
          <cell r="AT33">
            <v>0</v>
          </cell>
          <cell r="AU33">
            <v>337</v>
          </cell>
          <cell r="AV33">
            <v>1268.0900000000001</v>
          </cell>
          <cell r="AW33">
            <v>229.63</v>
          </cell>
          <cell r="AX33">
            <v>18</v>
          </cell>
          <cell r="AY33">
            <v>1515.7200000000003</v>
          </cell>
        </row>
        <row r="34">
          <cell r="B34" t="str">
            <v>0772244W</v>
          </cell>
          <cell r="C34" t="str">
            <v>LP</v>
          </cell>
          <cell r="D34" t="str">
            <v>LP LYC</v>
          </cell>
          <cell r="E34" t="str">
            <v>ANTONIN CAREME</v>
          </cell>
          <cell r="F34" t="str">
            <v>SAVIGNY LE TEMPLE</v>
          </cell>
          <cell r="G34" t="str">
            <v>Emmanuelle</v>
          </cell>
          <cell r="H34" t="str">
            <v>BAZZI</v>
          </cell>
          <cell r="I34" t="str">
            <v>01.57.02.65.03</v>
          </cell>
          <cell r="J34">
            <v>32</v>
          </cell>
          <cell r="K34">
            <v>666</v>
          </cell>
          <cell r="L34">
            <v>12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165</v>
          </cell>
          <cell r="AF34">
            <v>128</v>
          </cell>
          <cell r="AG34">
            <v>311.52999999999997</v>
          </cell>
          <cell r="AH34">
            <v>373.97</v>
          </cell>
          <cell r="AI34">
            <v>368.25</v>
          </cell>
          <cell r="AJ34">
            <v>17</v>
          </cell>
          <cell r="AK34">
            <v>31</v>
          </cell>
          <cell r="AL34">
            <v>0</v>
          </cell>
          <cell r="AM34">
            <v>0</v>
          </cell>
          <cell r="AN34">
            <v>0</v>
          </cell>
          <cell r="AO34">
            <v>30</v>
          </cell>
          <cell r="AP34">
            <v>0</v>
          </cell>
          <cell r="AQ34">
            <v>1363.75</v>
          </cell>
          <cell r="AR34">
            <v>12</v>
          </cell>
          <cell r="AS34">
            <v>61</v>
          </cell>
          <cell r="AT34">
            <v>319.08999999999997</v>
          </cell>
          <cell r="AU34">
            <v>0</v>
          </cell>
          <cell r="AV34">
            <v>1159.73</v>
          </cell>
          <cell r="AW34">
            <v>254.02</v>
          </cell>
          <cell r="AX34">
            <v>23</v>
          </cell>
          <cell r="AY34">
            <v>1436.75</v>
          </cell>
        </row>
        <row r="35">
          <cell r="B35" t="str">
            <v>0772556K</v>
          </cell>
          <cell r="C35" t="str">
            <v>LYC</v>
          </cell>
          <cell r="D35" t="str">
            <v>SGT</v>
          </cell>
          <cell r="E35" t="str">
            <v>LP ANTONIN CAREME</v>
          </cell>
          <cell r="F35" t="str">
            <v>SAVIGNY LE TEMPLE</v>
          </cell>
          <cell r="G35" t="str">
            <v>Emmanuelle</v>
          </cell>
          <cell r="H35" t="str">
            <v>BAZZI</v>
          </cell>
          <cell r="I35" t="str">
            <v>01.57.02.65.03</v>
          </cell>
          <cell r="J35">
            <v>3</v>
          </cell>
          <cell r="K35">
            <v>60</v>
          </cell>
          <cell r="L35">
            <v>0</v>
          </cell>
          <cell r="M35">
            <v>0</v>
          </cell>
          <cell r="N35">
            <v>6.61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36.5</v>
          </cell>
          <cell r="X35">
            <v>39</v>
          </cell>
          <cell r="Y35">
            <v>37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112.5</v>
          </cell>
          <cell r="AR35">
            <v>6.61</v>
          </cell>
          <cell r="AS35">
            <v>0</v>
          </cell>
          <cell r="AT35">
            <v>0</v>
          </cell>
          <cell r="AU35">
            <v>19</v>
          </cell>
          <cell r="AV35">
            <v>97.55</v>
          </cell>
          <cell r="AW35">
            <v>21.56</v>
          </cell>
          <cell r="AX35">
            <v>0</v>
          </cell>
          <cell r="AY35">
            <v>119.11</v>
          </cell>
        </row>
        <row r="36">
          <cell r="B36" t="str">
            <v>0772277G</v>
          </cell>
          <cell r="C36" t="str">
            <v>LPO</v>
          </cell>
          <cell r="D36" t="str">
            <v>LPO</v>
          </cell>
          <cell r="E36" t="str">
            <v>HENRI BECQUEREL</v>
          </cell>
          <cell r="F36" t="str">
            <v>NANGIS</v>
          </cell>
          <cell r="G36" t="str">
            <v>Emmanuelle</v>
          </cell>
          <cell r="H36" t="str">
            <v>BAZZI</v>
          </cell>
          <cell r="I36" t="str">
            <v>01.57.02.65.03</v>
          </cell>
          <cell r="J36">
            <v>21</v>
          </cell>
          <cell r="K36">
            <v>686</v>
          </cell>
          <cell r="L36">
            <v>6</v>
          </cell>
          <cell r="M36">
            <v>0</v>
          </cell>
          <cell r="N36">
            <v>30.86</v>
          </cell>
          <cell r="O36">
            <v>20.5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269.5</v>
          </cell>
          <cell r="X36">
            <v>216</v>
          </cell>
          <cell r="Y36">
            <v>233</v>
          </cell>
          <cell r="Z36">
            <v>82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15</v>
          </cell>
          <cell r="AL36">
            <v>0</v>
          </cell>
          <cell r="AM36">
            <v>0</v>
          </cell>
          <cell r="AN36">
            <v>9</v>
          </cell>
          <cell r="AO36">
            <v>0</v>
          </cell>
          <cell r="AP36">
            <v>0</v>
          </cell>
          <cell r="AQ36">
            <v>800.5</v>
          </cell>
          <cell r="AR36">
            <v>57.36</v>
          </cell>
          <cell r="AS36">
            <v>24</v>
          </cell>
          <cell r="AT36">
            <v>0</v>
          </cell>
          <cell r="AU36">
            <v>175</v>
          </cell>
          <cell r="AV36">
            <v>757.15</v>
          </cell>
          <cell r="AW36">
            <v>103.71</v>
          </cell>
          <cell r="AX36">
            <v>21</v>
          </cell>
          <cell r="AY36">
            <v>881.86</v>
          </cell>
        </row>
        <row r="37">
          <cell r="B37" t="str">
            <v>0772643E</v>
          </cell>
          <cell r="C37" t="str">
            <v>LP</v>
          </cell>
          <cell r="D37" t="str">
            <v>SEP</v>
          </cell>
          <cell r="E37" t="str">
            <v>LPO HENRI BECQUEREL</v>
          </cell>
          <cell r="F37" t="str">
            <v>NANGIS</v>
          </cell>
          <cell r="G37" t="str">
            <v>Emmanuelle</v>
          </cell>
          <cell r="H37" t="str">
            <v>BAZZI</v>
          </cell>
          <cell r="I37" t="str">
            <v>01.57.02.65.03</v>
          </cell>
          <cell r="J37">
            <v>3</v>
          </cell>
          <cell r="K37">
            <v>84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6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43.81</v>
          </cell>
          <cell r="AH37">
            <v>54.94</v>
          </cell>
          <cell r="AI37">
            <v>48.85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147.6</v>
          </cell>
          <cell r="AR37">
            <v>0</v>
          </cell>
          <cell r="AS37">
            <v>6</v>
          </cell>
          <cell r="AT37">
            <v>43.31</v>
          </cell>
          <cell r="AU37">
            <v>0</v>
          </cell>
          <cell r="AV37">
            <v>134.65</v>
          </cell>
          <cell r="AW37">
            <v>18.95</v>
          </cell>
          <cell r="AX37">
            <v>0</v>
          </cell>
          <cell r="AY37">
            <v>153.6</v>
          </cell>
        </row>
        <row r="38">
          <cell r="B38" t="str">
            <v>0772295B</v>
          </cell>
          <cell r="C38" t="str">
            <v>LPO</v>
          </cell>
          <cell r="D38" t="str">
            <v>LPO</v>
          </cell>
          <cell r="E38" t="str">
            <v>LA TOUR DES DAMES</v>
          </cell>
          <cell r="F38" t="str">
            <v>ROZAY EN BRIE</v>
          </cell>
          <cell r="G38" t="str">
            <v>Emmanuelle</v>
          </cell>
          <cell r="H38" t="str">
            <v>BAZZI</v>
          </cell>
          <cell r="I38" t="str">
            <v>01.57.02.65.03</v>
          </cell>
          <cell r="J38">
            <v>25</v>
          </cell>
          <cell r="K38">
            <v>836</v>
          </cell>
          <cell r="L38">
            <v>9</v>
          </cell>
          <cell r="M38">
            <v>0</v>
          </cell>
          <cell r="N38">
            <v>37.29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346.5</v>
          </cell>
          <cell r="X38">
            <v>297</v>
          </cell>
          <cell r="Y38">
            <v>302.5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10</v>
          </cell>
          <cell r="AO38">
            <v>0</v>
          </cell>
          <cell r="AP38">
            <v>0</v>
          </cell>
          <cell r="AQ38">
            <v>946</v>
          </cell>
          <cell r="AR38">
            <v>46.29</v>
          </cell>
          <cell r="AS38">
            <v>10</v>
          </cell>
          <cell r="AT38">
            <v>0</v>
          </cell>
          <cell r="AU38">
            <v>241</v>
          </cell>
          <cell r="AV38">
            <v>841.56</v>
          </cell>
          <cell r="AW38">
            <v>144.72999999999999</v>
          </cell>
          <cell r="AX38">
            <v>16</v>
          </cell>
          <cell r="AY38">
            <v>1002.29</v>
          </cell>
        </row>
        <row r="39">
          <cell r="B39" t="str">
            <v>0772336W</v>
          </cell>
          <cell r="C39" t="str">
            <v>LP</v>
          </cell>
          <cell r="D39" t="str">
            <v>SEP</v>
          </cell>
          <cell r="E39" t="str">
            <v>LYCEE LA TOUR DES DAMES</v>
          </cell>
          <cell r="F39" t="str">
            <v>ROZAY EN BRIE</v>
          </cell>
          <cell r="G39" t="str">
            <v>Emmanuelle</v>
          </cell>
          <cell r="H39" t="str">
            <v>BAZZI</v>
          </cell>
          <cell r="I39" t="str">
            <v>01.57.02.65.03</v>
          </cell>
          <cell r="J39">
            <v>9</v>
          </cell>
          <cell r="K39">
            <v>207</v>
          </cell>
          <cell r="L39">
            <v>3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123</v>
          </cell>
          <cell r="AH39">
            <v>123.19</v>
          </cell>
          <cell r="AI39">
            <v>109.31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355.5</v>
          </cell>
          <cell r="AR39">
            <v>3</v>
          </cell>
          <cell r="AS39">
            <v>0</v>
          </cell>
          <cell r="AT39">
            <v>72</v>
          </cell>
          <cell r="AU39">
            <v>0</v>
          </cell>
          <cell r="AV39">
            <v>307.2</v>
          </cell>
          <cell r="AW39">
            <v>51.3</v>
          </cell>
          <cell r="AX39">
            <v>0</v>
          </cell>
          <cell r="AY39">
            <v>358.5</v>
          </cell>
        </row>
        <row r="40">
          <cell r="B40" t="str">
            <v>0772296C</v>
          </cell>
          <cell r="C40" t="str">
            <v>LPO</v>
          </cell>
          <cell r="D40" t="str">
            <v>LPO</v>
          </cell>
          <cell r="E40" t="str">
            <v>DE LA MARE CARREE</v>
          </cell>
          <cell r="F40" t="str">
            <v>MOISSY CRAMAYEL</v>
          </cell>
          <cell r="G40" t="str">
            <v>Emmanuelle</v>
          </cell>
          <cell r="H40" t="str">
            <v>BAZZI</v>
          </cell>
          <cell r="I40" t="str">
            <v>01.57.02.65.03</v>
          </cell>
          <cell r="J40">
            <v>36</v>
          </cell>
          <cell r="K40">
            <v>1186</v>
          </cell>
          <cell r="L40">
            <v>15</v>
          </cell>
          <cell r="M40">
            <v>0</v>
          </cell>
          <cell r="N40">
            <v>62.82</v>
          </cell>
          <cell r="O40">
            <v>18.75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6</v>
          </cell>
          <cell r="U40">
            <v>0</v>
          </cell>
          <cell r="V40">
            <v>0</v>
          </cell>
          <cell r="W40">
            <v>385</v>
          </cell>
          <cell r="X40">
            <v>464</v>
          </cell>
          <cell r="Y40">
            <v>459.5</v>
          </cell>
          <cell r="Z40">
            <v>75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12</v>
          </cell>
          <cell r="AO40">
            <v>0</v>
          </cell>
          <cell r="AP40">
            <v>0</v>
          </cell>
          <cell r="AQ40">
            <v>1383.5</v>
          </cell>
          <cell r="AR40">
            <v>96.57</v>
          </cell>
          <cell r="AS40">
            <v>18</v>
          </cell>
          <cell r="AT40">
            <v>0</v>
          </cell>
          <cell r="AU40">
            <v>348</v>
          </cell>
          <cell r="AV40">
            <v>1271.07</v>
          </cell>
          <cell r="AW40">
            <v>194</v>
          </cell>
          <cell r="AX40">
            <v>33</v>
          </cell>
          <cell r="AY40">
            <v>1498.07</v>
          </cell>
        </row>
        <row r="41">
          <cell r="B41" t="str">
            <v>0772337X</v>
          </cell>
          <cell r="C41" t="str">
            <v>LP</v>
          </cell>
          <cell r="D41" t="str">
            <v>SEP</v>
          </cell>
          <cell r="E41" t="str">
            <v>LYCEE LA MARE CARREE</v>
          </cell>
          <cell r="F41" t="str">
            <v>MOISSY CRAMAYEL</v>
          </cell>
          <cell r="G41" t="str">
            <v>Emmanuelle</v>
          </cell>
          <cell r="H41" t="str">
            <v>BAZZI</v>
          </cell>
          <cell r="I41" t="str">
            <v>01.57.02.65.03</v>
          </cell>
          <cell r="J41">
            <v>9</v>
          </cell>
          <cell r="K41">
            <v>186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128.4</v>
          </cell>
          <cell r="AH41">
            <v>124.21</v>
          </cell>
          <cell r="AI41">
            <v>123.38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375.99</v>
          </cell>
          <cell r="AR41">
            <v>0</v>
          </cell>
          <cell r="AS41">
            <v>0</v>
          </cell>
          <cell r="AT41">
            <v>92.49</v>
          </cell>
          <cell r="AU41">
            <v>0</v>
          </cell>
          <cell r="AV41">
            <v>320.46000000000004</v>
          </cell>
          <cell r="AW41">
            <v>55.53</v>
          </cell>
          <cell r="AX41">
            <v>0</v>
          </cell>
          <cell r="AY41">
            <v>375.99</v>
          </cell>
        </row>
        <row r="42">
          <cell r="B42" t="str">
            <v>0772586T</v>
          </cell>
          <cell r="C42" t="str">
            <v>AUTRE</v>
          </cell>
          <cell r="D42" t="str">
            <v>EXP</v>
          </cell>
          <cell r="E42" t="str">
            <v>MICRO-LYCEE DE SENART</v>
          </cell>
          <cell r="F42" t="str">
            <v>MOISSY CRAMAYEL</v>
          </cell>
          <cell r="G42" t="str">
            <v>Emmanuelle</v>
          </cell>
          <cell r="H42" t="str">
            <v>BAZZI</v>
          </cell>
          <cell r="I42" t="str">
            <v>01.57.02.65.03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254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201.45</v>
          </cell>
          <cell r="AW42">
            <v>52.55</v>
          </cell>
          <cell r="AX42">
            <v>0</v>
          </cell>
          <cell r="AY42">
            <v>254</v>
          </cell>
        </row>
        <row r="43">
          <cell r="B43" t="str">
            <v>0770937A</v>
          </cell>
          <cell r="C43" t="str">
            <v>LP</v>
          </cell>
          <cell r="D43" t="str">
            <v>SEP</v>
          </cell>
          <cell r="E43" t="str">
            <v>LYCEE SIMONE SIGNORET</v>
          </cell>
          <cell r="F43" t="str">
            <v>VAUX LE PENIL</v>
          </cell>
          <cell r="G43" t="str">
            <v>Emmanuelle</v>
          </cell>
          <cell r="H43" t="str">
            <v>BAZZI</v>
          </cell>
          <cell r="I43" t="str">
            <v>01.57.02.65.03</v>
          </cell>
          <cell r="J43">
            <v>14</v>
          </cell>
          <cell r="K43">
            <v>353</v>
          </cell>
          <cell r="L43">
            <v>3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74</v>
          </cell>
          <cell r="AF43">
            <v>74</v>
          </cell>
          <cell r="AG43">
            <v>152.71</v>
          </cell>
          <cell r="AH43">
            <v>158.44</v>
          </cell>
          <cell r="AI43">
            <v>151.59</v>
          </cell>
          <cell r="AJ43">
            <v>27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637.70000000000005</v>
          </cell>
          <cell r="AR43">
            <v>3</v>
          </cell>
          <cell r="AS43">
            <v>0</v>
          </cell>
          <cell r="AT43">
            <v>170.8</v>
          </cell>
          <cell r="AU43">
            <v>0</v>
          </cell>
          <cell r="AV43">
            <v>571.41</v>
          </cell>
          <cell r="AW43">
            <v>69.33</v>
          </cell>
          <cell r="AX43">
            <v>0</v>
          </cell>
          <cell r="AY43">
            <v>640.74</v>
          </cell>
        </row>
        <row r="44">
          <cell r="B44" t="str">
            <v>0772310T</v>
          </cell>
          <cell r="C44" t="str">
            <v>LPO</v>
          </cell>
          <cell r="D44" t="str">
            <v>LPO</v>
          </cell>
          <cell r="E44" t="str">
            <v>SIMONE SIGNORET</v>
          </cell>
          <cell r="F44" t="str">
            <v>VAUX LE PENIL</v>
          </cell>
          <cell r="G44" t="str">
            <v>Emmanuelle</v>
          </cell>
          <cell r="H44" t="str">
            <v>BAZZI</v>
          </cell>
          <cell r="I44" t="str">
            <v>01.57.02.65.03</v>
          </cell>
          <cell r="J44">
            <v>26</v>
          </cell>
          <cell r="K44">
            <v>857</v>
          </cell>
          <cell r="L44">
            <v>9</v>
          </cell>
          <cell r="M44">
            <v>0</v>
          </cell>
          <cell r="N44">
            <v>44.24</v>
          </cell>
          <cell r="O44">
            <v>15.75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308</v>
          </cell>
          <cell r="X44">
            <v>300</v>
          </cell>
          <cell r="Y44">
            <v>304.5</v>
          </cell>
          <cell r="Z44">
            <v>63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5</v>
          </cell>
          <cell r="AO44">
            <v>0</v>
          </cell>
          <cell r="AP44">
            <v>0</v>
          </cell>
          <cell r="AQ44">
            <v>975.5</v>
          </cell>
          <cell r="AR44">
            <v>68.989999999999995</v>
          </cell>
          <cell r="AS44">
            <v>5</v>
          </cell>
          <cell r="AT44">
            <v>0</v>
          </cell>
          <cell r="AU44">
            <v>239</v>
          </cell>
          <cell r="AV44">
            <v>902.08</v>
          </cell>
          <cell r="AW44">
            <v>125.41</v>
          </cell>
          <cell r="AX44">
            <v>22</v>
          </cell>
          <cell r="AY44">
            <v>1049.49</v>
          </cell>
        </row>
        <row r="45">
          <cell r="B45" t="str">
            <v>0772332S</v>
          </cell>
          <cell r="C45" t="str">
            <v>LPO</v>
          </cell>
          <cell r="D45" t="str">
            <v>LPO</v>
          </cell>
          <cell r="E45" t="str">
            <v>SONIA DELAUNAY</v>
          </cell>
          <cell r="F45" t="str">
            <v>CESSON</v>
          </cell>
          <cell r="G45" t="str">
            <v>Emmanuelle</v>
          </cell>
          <cell r="H45" t="str">
            <v>BAZZI</v>
          </cell>
          <cell r="I45" t="str">
            <v>01.57.02.65.03</v>
          </cell>
          <cell r="J45">
            <v>19</v>
          </cell>
          <cell r="K45">
            <v>665</v>
          </cell>
          <cell r="L45">
            <v>9</v>
          </cell>
          <cell r="M45">
            <v>0</v>
          </cell>
          <cell r="N45">
            <v>31.47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269.5</v>
          </cell>
          <cell r="X45">
            <v>219</v>
          </cell>
          <cell r="Y45">
            <v>227.5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16</v>
          </cell>
          <cell r="AM45">
            <v>0</v>
          </cell>
          <cell r="AN45">
            <v>10</v>
          </cell>
          <cell r="AO45">
            <v>0</v>
          </cell>
          <cell r="AP45">
            <v>0</v>
          </cell>
          <cell r="AQ45">
            <v>716</v>
          </cell>
          <cell r="AR45">
            <v>40.47</v>
          </cell>
          <cell r="AS45">
            <v>26</v>
          </cell>
          <cell r="AT45">
            <v>0</v>
          </cell>
          <cell r="AU45">
            <v>185</v>
          </cell>
          <cell r="AV45">
            <v>657.42000000000007</v>
          </cell>
          <cell r="AW45">
            <v>109.55</v>
          </cell>
          <cell r="AX45">
            <v>15.5</v>
          </cell>
          <cell r="AY45">
            <v>782.47</v>
          </cell>
        </row>
        <row r="46">
          <cell r="B46" t="str">
            <v>0772414F</v>
          </cell>
          <cell r="C46" t="str">
            <v>LP</v>
          </cell>
          <cell r="D46" t="str">
            <v>SEP</v>
          </cell>
          <cell r="E46" t="str">
            <v>LYCEE SONIA DELAUNAY</v>
          </cell>
          <cell r="F46" t="str">
            <v>CESSON</v>
          </cell>
          <cell r="G46" t="str">
            <v>Emmanuelle</v>
          </cell>
          <cell r="H46" t="str">
            <v>BAZZI</v>
          </cell>
          <cell r="I46" t="str">
            <v>01.57.02.65.03</v>
          </cell>
          <cell r="J46">
            <v>8</v>
          </cell>
          <cell r="K46">
            <v>192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91</v>
          </cell>
          <cell r="AH46">
            <v>121.5</v>
          </cell>
          <cell r="AI46">
            <v>118.32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330.8</v>
          </cell>
          <cell r="AR46">
            <v>0</v>
          </cell>
          <cell r="AS46">
            <v>0</v>
          </cell>
          <cell r="AT46">
            <v>79.319999999999993</v>
          </cell>
          <cell r="AU46">
            <v>0</v>
          </cell>
          <cell r="AV46">
            <v>298.17</v>
          </cell>
          <cell r="AW46">
            <v>32.65</v>
          </cell>
          <cell r="AX46">
            <v>0</v>
          </cell>
          <cell r="AY46">
            <v>330.82</v>
          </cell>
        </row>
        <row r="47">
          <cell r="B47" t="str">
            <v>0771617P</v>
          </cell>
          <cell r="C47" t="str">
            <v>LP</v>
          </cell>
          <cell r="D47" t="str">
            <v>SEP</v>
          </cell>
          <cell r="E47" t="str">
            <v>DU LYCEE CLEMENT ADER</v>
          </cell>
          <cell r="F47" t="str">
            <v>TOURNAN EN BRIE</v>
          </cell>
          <cell r="G47" t="str">
            <v>Emmanuelle</v>
          </cell>
          <cell r="H47" t="str">
            <v>BAZZI</v>
          </cell>
          <cell r="I47" t="str">
            <v>01.57.02.65.03</v>
          </cell>
          <cell r="J47">
            <v>24</v>
          </cell>
          <cell r="K47">
            <v>552</v>
          </cell>
          <cell r="L47">
            <v>15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18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35</v>
          </cell>
          <cell r="AD47">
            <v>0</v>
          </cell>
          <cell r="AE47">
            <v>199</v>
          </cell>
          <cell r="AF47">
            <v>192.5</v>
          </cell>
          <cell r="AG47">
            <v>233.35</v>
          </cell>
          <cell r="AH47">
            <v>240.69</v>
          </cell>
          <cell r="AI47">
            <v>232.48</v>
          </cell>
          <cell r="AJ47">
            <v>0</v>
          </cell>
          <cell r="AK47">
            <v>0</v>
          </cell>
          <cell r="AL47">
            <v>0</v>
          </cell>
          <cell r="AM47">
            <v>6</v>
          </cell>
          <cell r="AN47">
            <v>0</v>
          </cell>
          <cell r="AO47">
            <v>0</v>
          </cell>
          <cell r="AP47">
            <v>0</v>
          </cell>
          <cell r="AQ47">
            <v>1151</v>
          </cell>
          <cell r="AR47">
            <v>15</v>
          </cell>
          <cell r="AS47">
            <v>0</v>
          </cell>
          <cell r="AT47">
            <v>317.36</v>
          </cell>
          <cell r="AU47">
            <v>0</v>
          </cell>
          <cell r="AV47">
            <v>1008.2</v>
          </cell>
          <cell r="AW47">
            <v>154.82</v>
          </cell>
          <cell r="AX47">
            <v>9</v>
          </cell>
          <cell r="AY47">
            <v>1172.02</v>
          </cell>
        </row>
        <row r="48">
          <cell r="B48" t="str">
            <v>0772342C</v>
          </cell>
          <cell r="C48" t="str">
            <v>LPO</v>
          </cell>
          <cell r="D48" t="str">
            <v>LPO</v>
          </cell>
          <cell r="E48" t="str">
            <v>CLEMENT ADER</v>
          </cell>
          <cell r="F48" t="str">
            <v>TOURNAN EN BRIE</v>
          </cell>
          <cell r="G48" t="str">
            <v>Emmanuelle</v>
          </cell>
          <cell r="H48" t="str">
            <v>BAZZI</v>
          </cell>
          <cell r="I48" t="str">
            <v>01.57.02.65.03</v>
          </cell>
          <cell r="J48">
            <v>27</v>
          </cell>
          <cell r="K48">
            <v>839</v>
          </cell>
          <cell r="L48">
            <v>3</v>
          </cell>
          <cell r="M48">
            <v>0</v>
          </cell>
          <cell r="N48">
            <v>42.06</v>
          </cell>
          <cell r="O48">
            <v>31.5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269.5</v>
          </cell>
          <cell r="X48">
            <v>303</v>
          </cell>
          <cell r="Y48">
            <v>316</v>
          </cell>
          <cell r="Z48">
            <v>126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-6</v>
          </cell>
          <cell r="AN48">
            <v>6</v>
          </cell>
          <cell r="AO48">
            <v>0</v>
          </cell>
          <cell r="AP48">
            <v>0</v>
          </cell>
          <cell r="AQ48">
            <v>1014.5</v>
          </cell>
          <cell r="AR48">
            <v>76.56</v>
          </cell>
          <cell r="AS48">
            <v>0</v>
          </cell>
          <cell r="AT48">
            <v>226</v>
          </cell>
          <cell r="AU48">
            <v>0</v>
          </cell>
          <cell r="AV48">
            <v>923.64</v>
          </cell>
          <cell r="AW48">
            <v>140.41999999999999</v>
          </cell>
          <cell r="AX48">
            <v>27</v>
          </cell>
          <cell r="AY48">
            <v>1091.06</v>
          </cell>
        </row>
        <row r="49">
          <cell r="B49" t="str">
            <v>0772737G</v>
          </cell>
          <cell r="C49" t="str">
            <v>LYC</v>
          </cell>
          <cell r="D49" t="str">
            <v>LG</v>
          </cell>
          <cell r="E49" t="str">
            <v>INTERNAT D'EXCELLENCE  SOURDUN</v>
          </cell>
          <cell r="F49" t="str">
            <v>PROVINS</v>
          </cell>
          <cell r="G49" t="str">
            <v>Emmanuelle</v>
          </cell>
          <cell r="H49" t="str">
            <v>BAZZI</v>
          </cell>
          <cell r="I49" t="str">
            <v>01.57.02.65.03</v>
          </cell>
          <cell r="J49">
            <v>21</v>
          </cell>
          <cell r="K49">
            <v>512</v>
          </cell>
          <cell r="L49">
            <v>9</v>
          </cell>
          <cell r="M49">
            <v>0</v>
          </cell>
          <cell r="N49">
            <v>15.27</v>
          </cell>
          <cell r="O49">
            <v>0</v>
          </cell>
          <cell r="P49">
            <v>0.15</v>
          </cell>
          <cell r="Q49">
            <v>0</v>
          </cell>
          <cell r="R49">
            <v>0</v>
          </cell>
          <cell r="S49">
            <v>0</v>
          </cell>
          <cell r="T49">
            <v>6</v>
          </cell>
          <cell r="U49">
            <v>0</v>
          </cell>
          <cell r="V49">
            <v>0</v>
          </cell>
          <cell r="W49">
            <v>154</v>
          </cell>
          <cell r="X49">
            <v>108</v>
          </cell>
          <cell r="Y49">
            <v>108.5</v>
          </cell>
          <cell r="Z49">
            <v>0</v>
          </cell>
          <cell r="AA49">
            <v>62</v>
          </cell>
          <cell r="AB49">
            <v>0</v>
          </cell>
          <cell r="AC49">
            <v>261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5</v>
          </cell>
          <cell r="AL49">
            <v>56</v>
          </cell>
          <cell r="AM49">
            <v>0</v>
          </cell>
          <cell r="AN49">
            <v>25</v>
          </cell>
          <cell r="AO49">
            <v>0</v>
          </cell>
          <cell r="AP49">
            <v>108</v>
          </cell>
          <cell r="AQ49">
            <v>693.5</v>
          </cell>
          <cell r="AR49">
            <v>24.42</v>
          </cell>
          <cell r="AS49">
            <v>175</v>
          </cell>
          <cell r="AT49">
            <v>0</v>
          </cell>
          <cell r="AU49">
            <v>96</v>
          </cell>
          <cell r="AV49">
            <v>801.46999999999991</v>
          </cell>
          <cell r="AW49">
            <v>103.45</v>
          </cell>
          <cell r="AX49">
            <v>13</v>
          </cell>
          <cell r="AY49">
            <v>917.92</v>
          </cell>
        </row>
        <row r="50">
          <cell r="B50" t="str">
            <v>0770922J</v>
          </cell>
          <cell r="C50" t="str">
            <v>LYC</v>
          </cell>
          <cell r="D50" t="str">
            <v>LGT</v>
          </cell>
          <cell r="E50" t="str">
            <v>GASTON BACHELARD</v>
          </cell>
          <cell r="F50" t="str">
            <v>CHELLES</v>
          </cell>
          <cell r="G50" t="str">
            <v>Gwenaelle</v>
          </cell>
          <cell r="H50" t="str">
            <v>BELFAN</v>
          </cell>
          <cell r="I50" t="str">
            <v>01.57.02.65.04</v>
          </cell>
          <cell r="J50">
            <v>53</v>
          </cell>
          <cell r="K50">
            <v>1785</v>
          </cell>
          <cell r="L50">
            <v>15</v>
          </cell>
          <cell r="M50">
            <v>0</v>
          </cell>
          <cell r="N50">
            <v>82.63</v>
          </cell>
          <cell r="O50">
            <v>65.75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6</v>
          </cell>
          <cell r="U50">
            <v>0</v>
          </cell>
          <cell r="V50">
            <v>0</v>
          </cell>
          <cell r="W50">
            <v>616</v>
          </cell>
          <cell r="X50">
            <v>567</v>
          </cell>
          <cell r="Y50">
            <v>637.5</v>
          </cell>
          <cell r="Z50">
            <v>263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24</v>
          </cell>
          <cell r="AM50">
            <v>0</v>
          </cell>
          <cell r="AN50">
            <v>17</v>
          </cell>
          <cell r="AO50">
            <v>0</v>
          </cell>
          <cell r="AP50">
            <v>0</v>
          </cell>
          <cell r="AQ50">
            <v>2083.5</v>
          </cell>
          <cell r="AR50">
            <v>163.38</v>
          </cell>
          <cell r="AS50">
            <v>47</v>
          </cell>
          <cell r="AT50">
            <v>0</v>
          </cell>
          <cell r="AU50">
            <v>478</v>
          </cell>
          <cell r="AV50">
            <v>1925.94</v>
          </cell>
          <cell r="AW50">
            <v>342.94</v>
          </cell>
          <cell r="AX50">
            <v>25</v>
          </cell>
          <cell r="AY50">
            <v>2293.88</v>
          </cell>
        </row>
        <row r="51">
          <cell r="B51" t="str">
            <v>0770924L</v>
          </cell>
          <cell r="C51" t="str">
            <v>LPO</v>
          </cell>
          <cell r="D51" t="str">
            <v>LGT</v>
          </cell>
          <cell r="E51" t="str">
            <v>JULES FERRY</v>
          </cell>
          <cell r="F51" t="str">
            <v>COULOMMIERS</v>
          </cell>
          <cell r="G51" t="str">
            <v>Gwenaelle</v>
          </cell>
          <cell r="H51" t="str">
            <v>BELFAN</v>
          </cell>
          <cell r="I51" t="str">
            <v>01.57.02.65.04</v>
          </cell>
          <cell r="J51">
            <v>88</v>
          </cell>
          <cell r="K51">
            <v>2299</v>
          </cell>
          <cell r="L51">
            <v>33</v>
          </cell>
          <cell r="M51">
            <v>0</v>
          </cell>
          <cell r="N51">
            <v>64.66</v>
          </cell>
          <cell r="O51">
            <v>56</v>
          </cell>
          <cell r="P51">
            <v>0</v>
          </cell>
          <cell r="Q51">
            <v>2.5</v>
          </cell>
          <cell r="R51">
            <v>0</v>
          </cell>
          <cell r="S51">
            <v>0</v>
          </cell>
          <cell r="T51">
            <v>6</v>
          </cell>
          <cell r="U51">
            <v>0</v>
          </cell>
          <cell r="V51">
            <v>9</v>
          </cell>
          <cell r="W51">
            <v>539</v>
          </cell>
          <cell r="X51">
            <v>462</v>
          </cell>
          <cell r="Y51">
            <v>466</v>
          </cell>
          <cell r="Z51">
            <v>224</v>
          </cell>
          <cell r="AA51">
            <v>0</v>
          </cell>
          <cell r="AB51">
            <v>28</v>
          </cell>
          <cell r="AC51">
            <v>35</v>
          </cell>
          <cell r="AD51">
            <v>0</v>
          </cell>
          <cell r="AE51">
            <v>393.5</v>
          </cell>
          <cell r="AF51">
            <v>278</v>
          </cell>
          <cell r="AG51">
            <v>411.31</v>
          </cell>
          <cell r="AH51">
            <v>403.62</v>
          </cell>
          <cell r="AI51">
            <v>391.21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44</v>
          </cell>
          <cell r="AO51">
            <v>0</v>
          </cell>
          <cell r="AP51">
            <v>0</v>
          </cell>
          <cell r="AQ51">
            <v>3640.64</v>
          </cell>
          <cell r="AR51">
            <v>153.66</v>
          </cell>
          <cell r="AS51">
            <v>52.5</v>
          </cell>
          <cell r="AT51">
            <v>412.28</v>
          </cell>
          <cell r="AU51">
            <v>387</v>
          </cell>
          <cell r="AV51">
            <v>3288.9399999999996</v>
          </cell>
          <cell r="AW51">
            <v>510.86</v>
          </cell>
          <cell r="AX51">
            <v>47</v>
          </cell>
          <cell r="AY51">
            <v>3846.7999999999997</v>
          </cell>
        </row>
        <row r="52">
          <cell r="B52" t="str">
            <v>0770930T</v>
          </cell>
          <cell r="C52" t="str">
            <v>LYC</v>
          </cell>
          <cell r="D52" t="str">
            <v>LGT</v>
          </cell>
          <cell r="E52" t="str">
            <v>HENRI MOISSAN</v>
          </cell>
          <cell r="F52" t="str">
            <v>MEAUX</v>
          </cell>
          <cell r="G52" t="str">
            <v>Gwenaelle</v>
          </cell>
          <cell r="H52" t="str">
            <v>BELFAN</v>
          </cell>
          <cell r="I52" t="str">
            <v>01.57.02.65.04</v>
          </cell>
          <cell r="J52">
            <v>46</v>
          </cell>
          <cell r="K52">
            <v>1566</v>
          </cell>
          <cell r="L52">
            <v>15</v>
          </cell>
          <cell r="M52">
            <v>0</v>
          </cell>
          <cell r="N52">
            <v>62.54</v>
          </cell>
          <cell r="O52">
            <v>24</v>
          </cell>
          <cell r="P52">
            <v>3.5</v>
          </cell>
          <cell r="Q52">
            <v>0</v>
          </cell>
          <cell r="R52">
            <v>0</v>
          </cell>
          <cell r="S52">
            <v>0</v>
          </cell>
          <cell r="T52">
            <v>6</v>
          </cell>
          <cell r="U52">
            <v>0</v>
          </cell>
          <cell r="V52">
            <v>0</v>
          </cell>
          <cell r="W52">
            <v>500.5</v>
          </cell>
          <cell r="X52">
            <v>498</v>
          </cell>
          <cell r="Y52">
            <v>464.5</v>
          </cell>
          <cell r="Z52">
            <v>96</v>
          </cell>
          <cell r="AA52">
            <v>232.17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19</v>
          </cell>
          <cell r="AO52">
            <v>0</v>
          </cell>
          <cell r="AP52">
            <v>0</v>
          </cell>
          <cell r="AQ52">
            <v>1787.17</v>
          </cell>
          <cell r="AR52">
            <v>105.04</v>
          </cell>
          <cell r="AS52">
            <v>25</v>
          </cell>
          <cell r="AT52">
            <v>0</v>
          </cell>
          <cell r="AU52">
            <v>385</v>
          </cell>
          <cell r="AV52">
            <v>1603.04</v>
          </cell>
          <cell r="AW52">
            <v>298.17</v>
          </cell>
          <cell r="AX52">
            <v>20</v>
          </cell>
          <cell r="AY52">
            <v>1921.21</v>
          </cell>
        </row>
        <row r="53">
          <cell r="B53" t="str">
            <v>0770931U</v>
          </cell>
          <cell r="C53" t="str">
            <v>LYC</v>
          </cell>
          <cell r="D53" t="str">
            <v>LPO</v>
          </cell>
          <cell r="E53" t="str">
            <v>PIERRE DE COUBERTIN</v>
          </cell>
          <cell r="F53" t="str">
            <v>MEAUX</v>
          </cell>
          <cell r="G53" t="str">
            <v>Gwenaelle</v>
          </cell>
          <cell r="H53" t="str">
            <v>BELFAN</v>
          </cell>
          <cell r="I53" t="str">
            <v>01.57.02.65.04</v>
          </cell>
          <cell r="J53">
            <v>77</v>
          </cell>
          <cell r="K53">
            <v>2163</v>
          </cell>
          <cell r="L53">
            <v>24</v>
          </cell>
          <cell r="M53">
            <v>0</v>
          </cell>
          <cell r="N53">
            <v>74.849999999999994</v>
          </cell>
          <cell r="O53">
            <v>90.25</v>
          </cell>
          <cell r="P53">
            <v>1.1299999999999999</v>
          </cell>
          <cell r="Q53">
            <v>0</v>
          </cell>
          <cell r="R53">
            <v>0</v>
          </cell>
          <cell r="S53">
            <v>0</v>
          </cell>
          <cell r="T53">
            <v>6</v>
          </cell>
          <cell r="U53">
            <v>0</v>
          </cell>
          <cell r="V53">
            <v>0</v>
          </cell>
          <cell r="W53">
            <v>500.5</v>
          </cell>
          <cell r="X53">
            <v>540</v>
          </cell>
          <cell r="Y53">
            <v>528</v>
          </cell>
          <cell r="Z53">
            <v>361</v>
          </cell>
          <cell r="AA53">
            <v>148.80000000000001</v>
          </cell>
          <cell r="AB53">
            <v>0</v>
          </cell>
          <cell r="AC53">
            <v>0</v>
          </cell>
          <cell r="AD53">
            <v>0</v>
          </cell>
          <cell r="AE53">
            <v>135.5</v>
          </cell>
          <cell r="AF53">
            <v>135.5</v>
          </cell>
          <cell r="AG53">
            <v>267.61</v>
          </cell>
          <cell r="AH53">
            <v>263.93</v>
          </cell>
          <cell r="AI53">
            <v>255.53</v>
          </cell>
          <cell r="AJ53">
            <v>0</v>
          </cell>
          <cell r="AK53">
            <v>6</v>
          </cell>
          <cell r="AL53">
            <v>15</v>
          </cell>
          <cell r="AM53">
            <v>0</v>
          </cell>
          <cell r="AN53">
            <v>15</v>
          </cell>
          <cell r="AO53">
            <v>2</v>
          </cell>
          <cell r="AP53">
            <v>0</v>
          </cell>
          <cell r="AQ53">
            <v>3136.37</v>
          </cell>
          <cell r="AR53">
            <v>190.23</v>
          </cell>
          <cell r="AS53">
            <v>44</v>
          </cell>
          <cell r="AT53">
            <v>254.07</v>
          </cell>
          <cell r="AU53">
            <v>415</v>
          </cell>
          <cell r="AV53">
            <v>2811.1200000000003</v>
          </cell>
          <cell r="AW53">
            <v>525.48</v>
          </cell>
          <cell r="AX53">
            <v>34</v>
          </cell>
          <cell r="AY53">
            <v>3370.6000000000004</v>
          </cell>
        </row>
        <row r="54">
          <cell r="B54" t="str">
            <v>0770944H</v>
          </cell>
          <cell r="C54" t="str">
            <v>LP</v>
          </cell>
          <cell r="D54" t="str">
            <v>LP</v>
          </cell>
          <cell r="E54" t="str">
            <v>AUGUSTE PERDONNET</v>
          </cell>
          <cell r="F54" t="str">
            <v>THORIGNY SUR MARNE</v>
          </cell>
          <cell r="G54" t="str">
            <v>Gwenaelle</v>
          </cell>
          <cell r="H54" t="str">
            <v>BELFAN</v>
          </cell>
          <cell r="I54" t="str">
            <v>01.57.02.65.04</v>
          </cell>
          <cell r="J54">
            <v>31</v>
          </cell>
          <cell r="K54">
            <v>569</v>
          </cell>
          <cell r="L54">
            <v>12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35</v>
          </cell>
          <cell r="AD54">
            <v>22</v>
          </cell>
          <cell r="AE54">
            <v>182</v>
          </cell>
          <cell r="AF54">
            <v>165</v>
          </cell>
          <cell r="AG54">
            <v>252.83</v>
          </cell>
          <cell r="AH54">
            <v>280.97000000000003</v>
          </cell>
          <cell r="AI54">
            <v>276.35000000000002</v>
          </cell>
          <cell r="AJ54">
            <v>0</v>
          </cell>
          <cell r="AK54">
            <v>6</v>
          </cell>
          <cell r="AL54">
            <v>0</v>
          </cell>
          <cell r="AM54">
            <v>0</v>
          </cell>
          <cell r="AN54">
            <v>8</v>
          </cell>
          <cell r="AO54">
            <v>0</v>
          </cell>
          <cell r="AP54">
            <v>0</v>
          </cell>
          <cell r="AQ54">
            <v>1213.1500000000001</v>
          </cell>
          <cell r="AR54">
            <v>12</v>
          </cell>
          <cell r="AS54">
            <v>14</v>
          </cell>
          <cell r="AT54">
            <v>188.08</v>
          </cell>
          <cell r="AU54">
            <v>0</v>
          </cell>
          <cell r="AV54">
            <v>1063.0100000000002</v>
          </cell>
          <cell r="AW54">
            <v>155.13999999999999</v>
          </cell>
          <cell r="AX54">
            <v>22</v>
          </cell>
          <cell r="AY54">
            <v>1240.1500000000001</v>
          </cell>
        </row>
        <row r="55">
          <cell r="B55" t="str">
            <v>0771171E</v>
          </cell>
          <cell r="C55" t="str">
            <v>LP</v>
          </cell>
          <cell r="D55" t="str">
            <v>LP LYC</v>
          </cell>
          <cell r="E55" t="str">
            <v>LOUIS LUMIERE</v>
          </cell>
          <cell r="F55" t="str">
            <v>CHELLES</v>
          </cell>
          <cell r="G55" t="str">
            <v>Gwenaelle</v>
          </cell>
          <cell r="H55" t="str">
            <v>BELFAN</v>
          </cell>
          <cell r="I55" t="str">
            <v>01.57.02.65.04</v>
          </cell>
          <cell r="J55">
            <v>38</v>
          </cell>
          <cell r="K55">
            <v>877</v>
          </cell>
          <cell r="L55">
            <v>18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2</v>
          </cell>
          <cell r="U55">
            <v>0</v>
          </cell>
          <cell r="V55">
            <v>9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24</v>
          </cell>
          <cell r="AC55">
            <v>35</v>
          </cell>
          <cell r="AD55">
            <v>22</v>
          </cell>
          <cell r="AE55">
            <v>108</v>
          </cell>
          <cell r="AF55">
            <v>108</v>
          </cell>
          <cell r="AG55">
            <v>437.81</v>
          </cell>
          <cell r="AH55">
            <v>485.98</v>
          </cell>
          <cell r="AI55">
            <v>476.07</v>
          </cell>
          <cell r="AJ55">
            <v>0</v>
          </cell>
          <cell r="AK55">
            <v>6</v>
          </cell>
          <cell r="AL55">
            <v>0</v>
          </cell>
          <cell r="AM55">
            <v>0</v>
          </cell>
          <cell r="AN55">
            <v>11</v>
          </cell>
          <cell r="AO55">
            <v>0</v>
          </cell>
          <cell r="AP55">
            <v>0</v>
          </cell>
          <cell r="AQ55">
            <v>1704.86</v>
          </cell>
          <cell r="AR55">
            <v>18</v>
          </cell>
          <cell r="AS55">
            <v>19</v>
          </cell>
          <cell r="AT55">
            <v>449.72</v>
          </cell>
          <cell r="AU55">
            <v>0</v>
          </cell>
          <cell r="AV55">
            <v>1469.03</v>
          </cell>
          <cell r="AW55">
            <v>243.83</v>
          </cell>
          <cell r="AX55">
            <v>30</v>
          </cell>
          <cell r="AY55">
            <v>1742.86</v>
          </cell>
        </row>
        <row r="56">
          <cell r="B56" t="str">
            <v>0771512A</v>
          </cell>
          <cell r="C56" t="str">
            <v>LYC</v>
          </cell>
          <cell r="D56" t="str">
            <v>LGT</v>
          </cell>
          <cell r="E56" t="str">
            <v>VAN DONGEN</v>
          </cell>
          <cell r="F56" t="str">
            <v>LAGNY SUR MARNE</v>
          </cell>
          <cell r="G56" t="str">
            <v>Gwenaelle</v>
          </cell>
          <cell r="H56" t="str">
            <v>BELFAN</v>
          </cell>
          <cell r="I56" t="str">
            <v>01.57.02.65.04</v>
          </cell>
          <cell r="J56">
            <v>40</v>
          </cell>
          <cell r="K56">
            <v>1275</v>
          </cell>
          <cell r="L56">
            <v>12</v>
          </cell>
          <cell r="M56">
            <v>0</v>
          </cell>
          <cell r="N56">
            <v>58.96</v>
          </cell>
          <cell r="O56">
            <v>30.38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462</v>
          </cell>
          <cell r="X56">
            <v>437</v>
          </cell>
          <cell r="Y56">
            <v>448.5</v>
          </cell>
          <cell r="Z56">
            <v>121.5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19</v>
          </cell>
          <cell r="AO56">
            <v>0</v>
          </cell>
          <cell r="AP56">
            <v>0</v>
          </cell>
          <cell r="AQ56">
            <v>1469</v>
          </cell>
          <cell r="AR56">
            <v>101.34</v>
          </cell>
          <cell r="AS56">
            <v>19</v>
          </cell>
          <cell r="AT56">
            <v>0</v>
          </cell>
          <cell r="AU56">
            <v>339</v>
          </cell>
          <cell r="AV56">
            <v>1391.68</v>
          </cell>
          <cell r="AW56">
            <v>181.66</v>
          </cell>
          <cell r="AX56">
            <v>16</v>
          </cell>
          <cell r="AY56">
            <v>1589.3400000000001</v>
          </cell>
        </row>
        <row r="57">
          <cell r="B57" t="str">
            <v>0771652C</v>
          </cell>
          <cell r="C57" t="str">
            <v>AUTRE</v>
          </cell>
          <cell r="D57" t="str">
            <v>E.D.M.</v>
          </cell>
          <cell r="E57" t="str">
            <v>LE BRASSET</v>
          </cell>
          <cell r="F57" t="str">
            <v>MEAUX</v>
          </cell>
          <cell r="G57" t="str">
            <v>Gwenaelle</v>
          </cell>
          <cell r="H57" t="str">
            <v>BELFAN</v>
          </cell>
          <cell r="I57" t="str">
            <v>01.57.02.65.04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31</v>
          </cell>
          <cell r="AQ57">
            <v>31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24</v>
          </cell>
          <cell r="AW57">
            <v>7</v>
          </cell>
          <cell r="AX57">
            <v>0</v>
          </cell>
          <cell r="AY57">
            <v>31</v>
          </cell>
        </row>
        <row r="58">
          <cell r="B58" t="str">
            <v>0770923K</v>
          </cell>
          <cell r="C58" t="str">
            <v>LP</v>
          </cell>
          <cell r="D58" t="str">
            <v>SEP</v>
          </cell>
          <cell r="E58" t="str">
            <v>DU LYCEE DU GUE A TRESMES</v>
          </cell>
          <cell r="F58" t="str">
            <v>CONGIS SUR THEROUANNE</v>
          </cell>
          <cell r="G58" t="str">
            <v>Gwenaelle</v>
          </cell>
          <cell r="H58" t="str">
            <v>BELFAN</v>
          </cell>
          <cell r="I58" t="str">
            <v>01.57.02.65.04</v>
          </cell>
          <cell r="J58">
            <v>26</v>
          </cell>
          <cell r="K58">
            <v>468</v>
          </cell>
          <cell r="L58">
            <v>9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4</v>
          </cell>
          <cell r="U58">
            <v>0</v>
          </cell>
          <cell r="V58">
            <v>18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35</v>
          </cell>
          <cell r="AD58">
            <v>0</v>
          </cell>
          <cell r="AE58">
            <v>239</v>
          </cell>
          <cell r="AF58">
            <v>239</v>
          </cell>
          <cell r="AG58">
            <v>125.03</v>
          </cell>
          <cell r="AH58">
            <v>118.13</v>
          </cell>
          <cell r="AI58">
            <v>105.83</v>
          </cell>
          <cell r="AJ58">
            <v>164.72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17</v>
          </cell>
          <cell r="AP58">
            <v>0</v>
          </cell>
          <cell r="AQ58">
            <v>1048.71</v>
          </cell>
          <cell r="AR58">
            <v>27.91</v>
          </cell>
          <cell r="AS58">
            <v>17</v>
          </cell>
          <cell r="AT58">
            <v>99.49</v>
          </cell>
          <cell r="AU58">
            <v>0</v>
          </cell>
          <cell r="AV58">
            <v>915.55000000000007</v>
          </cell>
          <cell r="AW58">
            <v>159.16</v>
          </cell>
          <cell r="AX58">
            <v>0</v>
          </cell>
          <cell r="AY58">
            <v>1074.71</v>
          </cell>
        </row>
        <row r="59">
          <cell r="B59" t="str">
            <v>0771658J</v>
          </cell>
          <cell r="C59" t="str">
            <v>LPO</v>
          </cell>
          <cell r="D59" t="str">
            <v>LPO LY</v>
          </cell>
          <cell r="E59" t="str">
            <v>DU GUE A TRESMES</v>
          </cell>
          <cell r="F59" t="str">
            <v>CONGIS SUR THEROUANNE</v>
          </cell>
          <cell r="G59" t="str">
            <v>Gwenaelle</v>
          </cell>
          <cell r="H59" t="str">
            <v>BELFAN</v>
          </cell>
          <cell r="I59" t="str">
            <v>01.57.02.65.04</v>
          </cell>
          <cell r="J59">
            <v>19</v>
          </cell>
          <cell r="K59">
            <v>391</v>
          </cell>
          <cell r="L59">
            <v>3</v>
          </cell>
          <cell r="M59">
            <v>0</v>
          </cell>
          <cell r="N59">
            <v>18.91</v>
          </cell>
          <cell r="O59">
            <v>88.25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6</v>
          </cell>
          <cell r="U59">
            <v>0</v>
          </cell>
          <cell r="V59">
            <v>0</v>
          </cell>
          <cell r="W59">
            <v>81</v>
          </cell>
          <cell r="X59">
            <v>124</v>
          </cell>
          <cell r="Y59">
            <v>122</v>
          </cell>
          <cell r="Z59">
            <v>353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6</v>
          </cell>
          <cell r="AO59">
            <v>0</v>
          </cell>
          <cell r="AP59">
            <v>0</v>
          </cell>
          <cell r="AQ59">
            <v>680</v>
          </cell>
          <cell r="AR59">
            <v>88.25</v>
          </cell>
          <cell r="AS59">
            <v>12</v>
          </cell>
          <cell r="AT59">
            <v>0</v>
          </cell>
          <cell r="AU59">
            <v>81</v>
          </cell>
          <cell r="AV59">
            <v>659.07999999999993</v>
          </cell>
          <cell r="AW59">
            <v>118.08</v>
          </cell>
          <cell r="AX59">
            <v>25</v>
          </cell>
          <cell r="AY59">
            <v>802.16</v>
          </cell>
        </row>
        <row r="60">
          <cell r="B60" t="str">
            <v>0771763Y</v>
          </cell>
          <cell r="C60" t="str">
            <v>LYC</v>
          </cell>
          <cell r="D60" t="str">
            <v>LGT</v>
          </cell>
          <cell r="E60" t="str">
            <v>CHARLES LE CHAUVE</v>
          </cell>
          <cell r="F60" t="str">
            <v>ROISSY EN BRIE</v>
          </cell>
          <cell r="G60" t="str">
            <v>Gwenaelle</v>
          </cell>
          <cell r="H60" t="str">
            <v>BELFAN</v>
          </cell>
          <cell r="I60" t="str">
            <v>01.57.02.65.04</v>
          </cell>
          <cell r="J60">
            <v>46</v>
          </cell>
          <cell r="K60">
            <v>1605</v>
          </cell>
          <cell r="L60">
            <v>12</v>
          </cell>
          <cell r="M60">
            <v>0</v>
          </cell>
          <cell r="N60">
            <v>65.72</v>
          </cell>
          <cell r="O60">
            <v>66.5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6</v>
          </cell>
          <cell r="U60">
            <v>0</v>
          </cell>
          <cell r="V60">
            <v>0</v>
          </cell>
          <cell r="W60">
            <v>539</v>
          </cell>
          <cell r="X60">
            <v>482</v>
          </cell>
          <cell r="Y60">
            <v>476.5</v>
          </cell>
          <cell r="Z60">
            <v>266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10</v>
          </cell>
          <cell r="AO60">
            <v>0</v>
          </cell>
          <cell r="AP60">
            <v>0</v>
          </cell>
          <cell r="AQ60">
            <v>1763.5</v>
          </cell>
          <cell r="AR60">
            <v>144.22</v>
          </cell>
          <cell r="AS60">
            <v>16</v>
          </cell>
          <cell r="AT60">
            <v>0</v>
          </cell>
          <cell r="AU60">
            <v>395</v>
          </cell>
          <cell r="AV60">
            <v>1680.3400000000001</v>
          </cell>
          <cell r="AW60">
            <v>222.38</v>
          </cell>
          <cell r="AX60">
            <v>21</v>
          </cell>
          <cell r="AY60">
            <v>1923.7200000000003</v>
          </cell>
        </row>
        <row r="61">
          <cell r="B61" t="str">
            <v>0771880A</v>
          </cell>
          <cell r="C61" t="str">
            <v>LP</v>
          </cell>
          <cell r="D61" t="str">
            <v>LP</v>
          </cell>
          <cell r="E61" t="str">
            <v>CHARLES BAUDELAIRE</v>
          </cell>
          <cell r="F61" t="str">
            <v>MEAUX</v>
          </cell>
          <cell r="G61" t="str">
            <v>Gwenaelle</v>
          </cell>
          <cell r="H61" t="str">
            <v>BELFAN</v>
          </cell>
          <cell r="I61" t="str">
            <v>01.57.02.65.04</v>
          </cell>
          <cell r="J61">
            <v>32</v>
          </cell>
          <cell r="K61">
            <v>701</v>
          </cell>
          <cell r="L61">
            <v>12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18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44</v>
          </cell>
          <cell r="AC61">
            <v>35</v>
          </cell>
          <cell r="AD61">
            <v>0</v>
          </cell>
          <cell r="AE61">
            <v>37</v>
          </cell>
          <cell r="AF61">
            <v>37</v>
          </cell>
          <cell r="AG61">
            <v>337</v>
          </cell>
          <cell r="AH61">
            <v>370.69</v>
          </cell>
          <cell r="AI61">
            <v>374.07</v>
          </cell>
          <cell r="AJ61">
            <v>0</v>
          </cell>
          <cell r="AK61">
            <v>14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1252.76</v>
          </cell>
          <cell r="AR61">
            <v>12</v>
          </cell>
          <cell r="AS61">
            <v>14</v>
          </cell>
          <cell r="AT61">
            <v>263.26</v>
          </cell>
          <cell r="AU61">
            <v>0</v>
          </cell>
          <cell r="AV61">
            <v>1071.75</v>
          </cell>
          <cell r="AW61">
            <v>195.01</v>
          </cell>
          <cell r="AX61">
            <v>12</v>
          </cell>
          <cell r="AY61">
            <v>1278.76</v>
          </cell>
        </row>
        <row r="62">
          <cell r="B62" t="str">
            <v>0771940R</v>
          </cell>
          <cell r="C62" t="str">
            <v>LPO</v>
          </cell>
          <cell r="D62" t="str">
            <v>LPO</v>
          </cell>
          <cell r="E62" t="str">
            <v>DE NOISIEL</v>
          </cell>
          <cell r="F62" t="str">
            <v>NOISIEL</v>
          </cell>
          <cell r="G62" t="str">
            <v>Gwenaelle</v>
          </cell>
          <cell r="H62" t="str">
            <v>BELFAN</v>
          </cell>
          <cell r="I62" t="str">
            <v>01.57.02.65.04</v>
          </cell>
          <cell r="J62">
            <v>54</v>
          </cell>
          <cell r="K62">
            <v>1497</v>
          </cell>
          <cell r="L62">
            <v>18</v>
          </cell>
          <cell r="M62">
            <v>0</v>
          </cell>
          <cell r="N62">
            <v>41.82</v>
          </cell>
          <cell r="O62">
            <v>113.5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6</v>
          </cell>
          <cell r="U62">
            <v>0</v>
          </cell>
          <cell r="V62">
            <v>0</v>
          </cell>
          <cell r="W62">
            <v>308</v>
          </cell>
          <cell r="X62">
            <v>271</v>
          </cell>
          <cell r="Y62">
            <v>324</v>
          </cell>
          <cell r="Z62">
            <v>454</v>
          </cell>
          <cell r="AA62">
            <v>0</v>
          </cell>
          <cell r="AB62">
            <v>0</v>
          </cell>
          <cell r="AC62">
            <v>35</v>
          </cell>
          <cell r="AD62">
            <v>22</v>
          </cell>
          <cell r="AE62">
            <v>0</v>
          </cell>
          <cell r="AF62">
            <v>0</v>
          </cell>
          <cell r="AG62">
            <v>287.75</v>
          </cell>
          <cell r="AH62">
            <v>279.45999999999998</v>
          </cell>
          <cell r="AI62">
            <v>278.02999999999997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23</v>
          </cell>
          <cell r="AO62">
            <v>0</v>
          </cell>
          <cell r="AP62">
            <v>0</v>
          </cell>
          <cell r="AQ62">
            <v>2258.2399999999998</v>
          </cell>
          <cell r="AR62">
            <v>173.32</v>
          </cell>
          <cell r="AS62">
            <v>29</v>
          </cell>
          <cell r="AT62">
            <v>278.24</v>
          </cell>
          <cell r="AU62">
            <v>232</v>
          </cell>
          <cell r="AV62">
            <v>2077.3099999999995</v>
          </cell>
          <cell r="AW62">
            <v>352.25</v>
          </cell>
          <cell r="AX62">
            <v>32</v>
          </cell>
          <cell r="AY62">
            <v>2461.5599999999995</v>
          </cell>
        </row>
        <row r="63">
          <cell r="B63" t="str">
            <v>0771995A</v>
          </cell>
          <cell r="C63" t="str">
            <v>LP</v>
          </cell>
          <cell r="D63" t="str">
            <v>LP LYC</v>
          </cell>
          <cell r="E63" t="str">
            <v>LE CHAMP DE CLAYE</v>
          </cell>
          <cell r="F63" t="str">
            <v>CLAYE SOUILLY</v>
          </cell>
          <cell r="G63" t="str">
            <v>Gwenaelle</v>
          </cell>
          <cell r="H63" t="str">
            <v>BELFAN</v>
          </cell>
          <cell r="I63" t="str">
            <v>01.57.02.65.04</v>
          </cell>
          <cell r="J63">
            <v>28</v>
          </cell>
          <cell r="K63">
            <v>624</v>
          </cell>
          <cell r="L63">
            <v>12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35</v>
          </cell>
          <cell r="AD63">
            <v>0</v>
          </cell>
          <cell r="AE63">
            <v>128</v>
          </cell>
          <cell r="AF63">
            <v>128</v>
          </cell>
          <cell r="AG63">
            <v>322.77999999999997</v>
          </cell>
          <cell r="AH63">
            <v>317.82</v>
          </cell>
          <cell r="AI63">
            <v>307.01</v>
          </cell>
          <cell r="AJ63">
            <v>0</v>
          </cell>
          <cell r="AK63">
            <v>9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1238.6099999999999</v>
          </cell>
          <cell r="AR63">
            <v>12</v>
          </cell>
          <cell r="AS63">
            <v>9</v>
          </cell>
          <cell r="AT63">
            <v>320.11</v>
          </cell>
          <cell r="AU63">
            <v>0</v>
          </cell>
          <cell r="AV63">
            <v>1057.3399999999999</v>
          </cell>
          <cell r="AW63">
            <v>182.27</v>
          </cell>
          <cell r="AX63">
            <v>20</v>
          </cell>
          <cell r="AY63">
            <v>1259.6099999999999</v>
          </cell>
        </row>
        <row r="64">
          <cell r="B64" t="str">
            <v>0771996B</v>
          </cell>
          <cell r="C64" t="str">
            <v>LPO</v>
          </cell>
          <cell r="D64" t="str">
            <v>LPO</v>
          </cell>
          <cell r="E64" t="str">
            <v>HONORE DE BALZAC</v>
          </cell>
          <cell r="F64" t="str">
            <v>MITRY MORY</v>
          </cell>
          <cell r="G64" t="str">
            <v>Gwenaelle</v>
          </cell>
          <cell r="H64" t="str">
            <v>BELFAN</v>
          </cell>
          <cell r="I64" t="str">
            <v>01.57.02.65.04</v>
          </cell>
          <cell r="J64">
            <v>46</v>
          </cell>
          <cell r="K64">
            <v>1577</v>
          </cell>
          <cell r="L64">
            <v>12</v>
          </cell>
          <cell r="M64">
            <v>0</v>
          </cell>
          <cell r="N64">
            <v>64.98</v>
          </cell>
          <cell r="O64">
            <v>14.5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6</v>
          </cell>
          <cell r="U64">
            <v>0</v>
          </cell>
          <cell r="V64">
            <v>0</v>
          </cell>
          <cell r="W64">
            <v>616</v>
          </cell>
          <cell r="X64">
            <v>510</v>
          </cell>
          <cell r="Y64">
            <v>517</v>
          </cell>
          <cell r="Z64">
            <v>58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12</v>
          </cell>
          <cell r="AO64">
            <v>0</v>
          </cell>
          <cell r="AP64">
            <v>0</v>
          </cell>
          <cell r="AQ64">
            <v>1701</v>
          </cell>
          <cell r="AR64">
            <v>91.48</v>
          </cell>
          <cell r="AS64">
            <v>18</v>
          </cell>
          <cell r="AT64">
            <v>0</v>
          </cell>
          <cell r="AU64">
            <v>422</v>
          </cell>
          <cell r="AV64">
            <v>1537.19</v>
          </cell>
          <cell r="AW64">
            <v>253.29</v>
          </cell>
          <cell r="AX64">
            <v>20</v>
          </cell>
          <cell r="AY64">
            <v>1810.48</v>
          </cell>
        </row>
        <row r="65">
          <cell r="B65" t="str">
            <v>0772120L</v>
          </cell>
          <cell r="C65" t="str">
            <v>LPO</v>
          </cell>
          <cell r="D65" t="str">
            <v>LGT</v>
          </cell>
          <cell r="E65" t="str">
            <v>JEAN MOULIN</v>
          </cell>
          <cell r="F65" t="str">
            <v>TORCY</v>
          </cell>
          <cell r="G65" t="str">
            <v>Gwenaelle</v>
          </cell>
          <cell r="H65" t="str">
            <v>BELFAN</v>
          </cell>
          <cell r="I65" t="str">
            <v>01.57.02.65.04</v>
          </cell>
          <cell r="J65">
            <v>34</v>
          </cell>
          <cell r="K65">
            <v>1012</v>
          </cell>
          <cell r="L65">
            <v>9</v>
          </cell>
          <cell r="M65">
            <v>0</v>
          </cell>
          <cell r="N65">
            <v>30.4</v>
          </cell>
          <cell r="O65">
            <v>61.38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6</v>
          </cell>
          <cell r="U65">
            <v>0</v>
          </cell>
          <cell r="V65">
            <v>0</v>
          </cell>
          <cell r="W65">
            <v>192.5</v>
          </cell>
          <cell r="X65">
            <v>223</v>
          </cell>
          <cell r="Y65">
            <v>228.5</v>
          </cell>
          <cell r="Z65">
            <v>209</v>
          </cell>
          <cell r="AA65">
            <v>36.5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103.83</v>
          </cell>
          <cell r="AH65">
            <v>102.15</v>
          </cell>
          <cell r="AI65">
            <v>101.83</v>
          </cell>
          <cell r="AJ65">
            <v>91.18</v>
          </cell>
          <cell r="AK65">
            <v>2</v>
          </cell>
          <cell r="AL65">
            <v>0</v>
          </cell>
          <cell r="AM65">
            <v>0</v>
          </cell>
          <cell r="AN65">
            <v>12</v>
          </cell>
          <cell r="AO65">
            <v>0</v>
          </cell>
          <cell r="AP65">
            <v>0</v>
          </cell>
          <cell r="AQ65">
            <v>1288.49</v>
          </cell>
          <cell r="AR65">
            <v>100.78</v>
          </cell>
          <cell r="AS65">
            <v>16</v>
          </cell>
          <cell r="AT65">
            <v>118.81</v>
          </cell>
          <cell r="AU65">
            <v>162</v>
          </cell>
          <cell r="AV65">
            <v>1173.96</v>
          </cell>
          <cell r="AW65">
            <v>217.31</v>
          </cell>
          <cell r="AX65">
            <v>18</v>
          </cell>
          <cell r="AY65">
            <v>1409.27</v>
          </cell>
        </row>
        <row r="66">
          <cell r="B66" t="str">
            <v>0772223Y</v>
          </cell>
          <cell r="C66" t="str">
            <v>LPO</v>
          </cell>
          <cell r="D66" t="str">
            <v>LPO</v>
          </cell>
          <cell r="E66" t="str">
            <v>RENE DESCARTES</v>
          </cell>
          <cell r="F66" t="str">
            <v>CHAMPS SUR MARNE</v>
          </cell>
          <cell r="G66" t="str">
            <v>Gwenaelle</v>
          </cell>
          <cell r="H66" t="str">
            <v>BELFAN</v>
          </cell>
          <cell r="I66" t="str">
            <v>01.57.02.65.04</v>
          </cell>
          <cell r="J66">
            <v>23</v>
          </cell>
          <cell r="K66">
            <v>740</v>
          </cell>
          <cell r="L66">
            <v>9</v>
          </cell>
          <cell r="M66">
            <v>0</v>
          </cell>
          <cell r="N66">
            <v>36.46</v>
          </cell>
          <cell r="O66">
            <v>51.5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6</v>
          </cell>
          <cell r="U66">
            <v>0</v>
          </cell>
          <cell r="V66">
            <v>0</v>
          </cell>
          <cell r="W66">
            <v>231</v>
          </cell>
          <cell r="X66">
            <v>254</v>
          </cell>
          <cell r="Y66">
            <v>237</v>
          </cell>
          <cell r="Z66">
            <v>206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12</v>
          </cell>
          <cell r="AO66">
            <v>0</v>
          </cell>
          <cell r="AP66">
            <v>0</v>
          </cell>
          <cell r="AQ66">
            <v>928</v>
          </cell>
          <cell r="AR66">
            <v>96.96</v>
          </cell>
          <cell r="AS66">
            <v>18</v>
          </cell>
          <cell r="AT66">
            <v>0</v>
          </cell>
          <cell r="AU66">
            <v>177</v>
          </cell>
          <cell r="AV66">
            <v>876.06000000000006</v>
          </cell>
          <cell r="AW66">
            <v>152.9</v>
          </cell>
          <cell r="AX66">
            <v>14</v>
          </cell>
          <cell r="AY66">
            <v>1042.96</v>
          </cell>
        </row>
        <row r="67">
          <cell r="B67" t="str">
            <v>0772327L</v>
          </cell>
          <cell r="C67" t="str">
            <v>LP</v>
          </cell>
          <cell r="D67" t="str">
            <v>SEP</v>
          </cell>
          <cell r="E67" t="str">
            <v>LYCEE DESCARTES</v>
          </cell>
          <cell r="F67" t="str">
            <v>CHAMPS SUR MARNE</v>
          </cell>
          <cell r="G67" t="str">
            <v>Gwenaelle</v>
          </cell>
          <cell r="H67" t="str">
            <v>BELFAN</v>
          </cell>
          <cell r="I67" t="str">
            <v>01.57.02.65.04</v>
          </cell>
          <cell r="J67">
            <v>6</v>
          </cell>
          <cell r="K67">
            <v>150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90.44</v>
          </cell>
          <cell r="AH67">
            <v>90</v>
          </cell>
          <cell r="AI67">
            <v>90.13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270.60000000000002</v>
          </cell>
          <cell r="AR67">
            <v>0</v>
          </cell>
          <cell r="AS67">
            <v>0</v>
          </cell>
          <cell r="AT67">
            <v>81.569999999999993</v>
          </cell>
          <cell r="AU67">
            <v>0</v>
          </cell>
          <cell r="AV67">
            <v>236.29</v>
          </cell>
          <cell r="AW67">
            <v>34.28</v>
          </cell>
          <cell r="AX67">
            <v>0</v>
          </cell>
          <cell r="AY67">
            <v>270.57</v>
          </cell>
        </row>
        <row r="68">
          <cell r="B68" t="str">
            <v>0772228D</v>
          </cell>
          <cell r="C68" t="str">
            <v>LPO</v>
          </cell>
          <cell r="D68" t="str">
            <v>LPO LY</v>
          </cell>
          <cell r="E68" t="str">
            <v>CHARLES DE GAULLE</v>
          </cell>
          <cell r="F68" t="str">
            <v>LONGPERRIER</v>
          </cell>
          <cell r="G68" t="str">
            <v>Gwenaelle</v>
          </cell>
          <cell r="H68" t="str">
            <v>BELFAN</v>
          </cell>
          <cell r="I68" t="str">
            <v>01.57.02.65.04</v>
          </cell>
          <cell r="J68">
            <v>28</v>
          </cell>
          <cell r="K68">
            <v>899</v>
          </cell>
          <cell r="L68">
            <v>9</v>
          </cell>
          <cell r="M68">
            <v>0</v>
          </cell>
          <cell r="N68">
            <v>45.52</v>
          </cell>
          <cell r="O68">
            <v>15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6</v>
          </cell>
          <cell r="U68">
            <v>0</v>
          </cell>
          <cell r="V68">
            <v>0</v>
          </cell>
          <cell r="W68">
            <v>269.5</v>
          </cell>
          <cell r="X68">
            <v>332</v>
          </cell>
          <cell r="Y68">
            <v>363.5</v>
          </cell>
          <cell r="Z68">
            <v>60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35</v>
          </cell>
          <cell r="AM68">
            <v>0</v>
          </cell>
          <cell r="AN68">
            <v>13</v>
          </cell>
          <cell r="AO68">
            <v>0</v>
          </cell>
          <cell r="AP68">
            <v>0</v>
          </cell>
          <cell r="AQ68">
            <v>1025</v>
          </cell>
          <cell r="AR68">
            <v>45.52</v>
          </cell>
          <cell r="AS68">
            <v>54</v>
          </cell>
          <cell r="AT68">
            <v>0</v>
          </cell>
          <cell r="AU68">
            <v>239</v>
          </cell>
          <cell r="AV68">
            <v>1001.77</v>
          </cell>
          <cell r="AW68">
            <v>128.75</v>
          </cell>
          <cell r="AX68">
            <v>18</v>
          </cell>
          <cell r="AY68">
            <v>1148.52</v>
          </cell>
        </row>
        <row r="69">
          <cell r="B69" t="str">
            <v>0772442L</v>
          </cell>
          <cell r="C69" t="str">
            <v>LP</v>
          </cell>
          <cell r="D69" t="str">
            <v>SEP</v>
          </cell>
          <cell r="E69" t="str">
            <v>LYCEE CHARLES DE GAULLE</v>
          </cell>
          <cell r="F69" t="str">
            <v>LONGPERRIER</v>
          </cell>
          <cell r="G69" t="str">
            <v>Gwenaelle</v>
          </cell>
          <cell r="H69" t="str">
            <v>BELFAN</v>
          </cell>
          <cell r="I69" t="str">
            <v>01.57.02.65.04</v>
          </cell>
          <cell r="J69">
            <v>10</v>
          </cell>
          <cell r="K69">
            <v>270</v>
          </cell>
          <cell r="L69">
            <v>3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142.69</v>
          </cell>
          <cell r="AH69">
            <v>145.13</v>
          </cell>
          <cell r="AI69">
            <v>142.05000000000001</v>
          </cell>
          <cell r="AJ69">
            <v>27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459.87</v>
          </cell>
          <cell r="AR69">
            <v>3</v>
          </cell>
          <cell r="AS69">
            <v>0</v>
          </cell>
          <cell r="AT69">
            <v>146.37</v>
          </cell>
          <cell r="AU69">
            <v>0</v>
          </cell>
          <cell r="AV69">
            <v>407.49</v>
          </cell>
          <cell r="AW69">
            <v>52.38</v>
          </cell>
          <cell r="AX69">
            <v>0</v>
          </cell>
          <cell r="AY69">
            <v>459.87</v>
          </cell>
        </row>
        <row r="70">
          <cell r="B70" t="str">
            <v>0772229E</v>
          </cell>
          <cell r="C70" t="str">
            <v>LYC</v>
          </cell>
          <cell r="D70" t="str">
            <v>LGT</v>
          </cell>
          <cell r="E70" t="str">
            <v>JEAN VILAR</v>
          </cell>
          <cell r="F70" t="str">
            <v>MEAUX</v>
          </cell>
          <cell r="G70" t="str">
            <v>Gwenaelle</v>
          </cell>
          <cell r="H70" t="str">
            <v>BELFAN</v>
          </cell>
          <cell r="I70" t="str">
            <v>01.57.02.65.04</v>
          </cell>
          <cell r="J70">
            <v>47</v>
          </cell>
          <cell r="K70">
            <v>1488</v>
          </cell>
          <cell r="L70">
            <v>12</v>
          </cell>
          <cell r="M70">
            <v>0</v>
          </cell>
          <cell r="N70">
            <v>64.400000000000006</v>
          </cell>
          <cell r="O70">
            <v>40.5</v>
          </cell>
          <cell r="P70">
            <v>2</v>
          </cell>
          <cell r="Q70">
            <v>0</v>
          </cell>
          <cell r="R70">
            <v>0</v>
          </cell>
          <cell r="S70">
            <v>0</v>
          </cell>
          <cell r="T70">
            <v>6</v>
          </cell>
          <cell r="U70">
            <v>0</v>
          </cell>
          <cell r="V70">
            <v>0</v>
          </cell>
          <cell r="W70">
            <v>539</v>
          </cell>
          <cell r="X70">
            <v>476</v>
          </cell>
          <cell r="Y70">
            <v>504</v>
          </cell>
          <cell r="Z70">
            <v>162</v>
          </cell>
          <cell r="AA70">
            <v>68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13</v>
          </cell>
          <cell r="AO70">
            <v>0</v>
          </cell>
          <cell r="AP70">
            <v>0</v>
          </cell>
          <cell r="AQ70">
            <v>1749</v>
          </cell>
          <cell r="AR70">
            <v>118.9</v>
          </cell>
          <cell r="AS70">
            <v>19</v>
          </cell>
          <cell r="AT70">
            <v>0</v>
          </cell>
          <cell r="AU70">
            <v>385</v>
          </cell>
          <cell r="AV70">
            <v>1611.24</v>
          </cell>
          <cell r="AW70">
            <v>262.66000000000003</v>
          </cell>
          <cell r="AX70">
            <v>13</v>
          </cell>
          <cell r="AY70">
            <v>1886.9</v>
          </cell>
        </row>
        <row r="71">
          <cell r="B71" t="str">
            <v>0772276F</v>
          </cell>
          <cell r="C71" t="str">
            <v>LPO</v>
          </cell>
          <cell r="D71" t="str">
            <v>LPO LY</v>
          </cell>
          <cell r="E71" t="str">
            <v>JEHAN DE CHELLES</v>
          </cell>
          <cell r="F71" t="str">
            <v>CHELLES</v>
          </cell>
          <cell r="G71" t="str">
            <v>Gwenaelle</v>
          </cell>
          <cell r="H71" t="str">
            <v>BELFAN</v>
          </cell>
          <cell r="I71" t="str">
            <v>01.57.02.65.04</v>
          </cell>
          <cell r="J71">
            <v>32</v>
          </cell>
          <cell r="K71">
            <v>1066</v>
          </cell>
          <cell r="L71">
            <v>12</v>
          </cell>
          <cell r="M71">
            <v>0</v>
          </cell>
          <cell r="N71">
            <v>45.86</v>
          </cell>
          <cell r="O71">
            <v>42.75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6</v>
          </cell>
          <cell r="U71">
            <v>0</v>
          </cell>
          <cell r="V71">
            <v>0</v>
          </cell>
          <cell r="W71">
            <v>462</v>
          </cell>
          <cell r="X71">
            <v>300</v>
          </cell>
          <cell r="Y71">
            <v>304</v>
          </cell>
          <cell r="Z71">
            <v>171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12</v>
          </cell>
          <cell r="AO71">
            <v>0</v>
          </cell>
          <cell r="AP71">
            <v>0</v>
          </cell>
          <cell r="AQ71">
            <v>1237</v>
          </cell>
          <cell r="AR71">
            <v>100.61</v>
          </cell>
          <cell r="AS71">
            <v>12</v>
          </cell>
          <cell r="AT71">
            <v>0</v>
          </cell>
          <cell r="AU71">
            <v>284</v>
          </cell>
          <cell r="AV71">
            <v>1121.6400000000001</v>
          </cell>
          <cell r="AW71">
            <v>212.97</v>
          </cell>
          <cell r="AX71">
            <v>21</v>
          </cell>
          <cell r="AY71">
            <v>1355.6100000000001</v>
          </cell>
        </row>
        <row r="72">
          <cell r="B72" t="str">
            <v>0772668G</v>
          </cell>
          <cell r="C72" t="str">
            <v>LP</v>
          </cell>
          <cell r="D72" t="str">
            <v>SEP</v>
          </cell>
          <cell r="E72" t="str">
            <v>LPO JEHAN DE CHELLES</v>
          </cell>
          <cell r="F72" t="str">
            <v>CHELLES</v>
          </cell>
          <cell r="G72" t="str">
            <v>Gwenaelle</v>
          </cell>
          <cell r="H72" t="str">
            <v>BELFAN</v>
          </cell>
          <cell r="I72" t="str">
            <v>01.57.02.65.04</v>
          </cell>
          <cell r="J72">
            <v>10</v>
          </cell>
          <cell r="K72">
            <v>276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149.44</v>
          </cell>
          <cell r="AH72">
            <v>147.83000000000001</v>
          </cell>
          <cell r="AI72">
            <v>145.09</v>
          </cell>
          <cell r="AJ72">
            <v>27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469.36</v>
          </cell>
          <cell r="AR72">
            <v>0</v>
          </cell>
          <cell r="AS72">
            <v>0</v>
          </cell>
          <cell r="AT72">
            <v>158.86000000000001</v>
          </cell>
          <cell r="AU72">
            <v>0</v>
          </cell>
          <cell r="AV72">
            <v>420.92</v>
          </cell>
          <cell r="AW72">
            <v>48.44</v>
          </cell>
          <cell r="AX72">
            <v>0</v>
          </cell>
          <cell r="AY72">
            <v>469.36</v>
          </cell>
        </row>
        <row r="73">
          <cell r="B73" t="str">
            <v>0772292Y</v>
          </cell>
          <cell r="C73" t="str">
            <v>LYC</v>
          </cell>
          <cell r="D73" t="str">
            <v>LGT</v>
          </cell>
          <cell r="E73" t="str">
            <v>MARTIN LUTHER KING</v>
          </cell>
          <cell r="F73" t="str">
            <v>BUSSY ST GEORGES</v>
          </cell>
          <cell r="G73" t="str">
            <v>Gwenaelle</v>
          </cell>
          <cell r="H73" t="str">
            <v>BELFAN</v>
          </cell>
          <cell r="I73" t="str">
            <v>01.57.02.65.04</v>
          </cell>
          <cell r="J73">
            <v>38</v>
          </cell>
          <cell r="K73">
            <v>1275</v>
          </cell>
          <cell r="L73">
            <v>12</v>
          </cell>
          <cell r="M73">
            <v>0</v>
          </cell>
          <cell r="N73">
            <v>65.19</v>
          </cell>
          <cell r="O73">
            <v>24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6</v>
          </cell>
          <cell r="U73">
            <v>0</v>
          </cell>
          <cell r="V73">
            <v>0</v>
          </cell>
          <cell r="W73">
            <v>423.5</v>
          </cell>
          <cell r="X73">
            <v>492</v>
          </cell>
          <cell r="Y73">
            <v>470</v>
          </cell>
          <cell r="Z73">
            <v>96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12</v>
          </cell>
          <cell r="AO73">
            <v>0</v>
          </cell>
          <cell r="AP73">
            <v>0</v>
          </cell>
          <cell r="AQ73">
            <v>1481.5</v>
          </cell>
          <cell r="AR73">
            <v>101.9</v>
          </cell>
          <cell r="AS73">
            <v>18</v>
          </cell>
          <cell r="AT73">
            <v>0</v>
          </cell>
          <cell r="AU73">
            <v>362</v>
          </cell>
          <cell r="AV73">
            <v>1371.96</v>
          </cell>
          <cell r="AW73">
            <v>212.73</v>
          </cell>
          <cell r="AX73">
            <v>16</v>
          </cell>
          <cell r="AY73">
            <v>1600.69</v>
          </cell>
        </row>
        <row r="74">
          <cell r="B74" t="str">
            <v>0772294A</v>
          </cell>
          <cell r="C74" t="str">
            <v>LYC</v>
          </cell>
          <cell r="D74" t="str">
            <v>LGT</v>
          </cell>
          <cell r="E74" t="str">
            <v>EMILY BRONTE</v>
          </cell>
          <cell r="F74" t="str">
            <v>LOGNES</v>
          </cell>
          <cell r="G74" t="str">
            <v>Gwenaelle</v>
          </cell>
          <cell r="H74" t="str">
            <v>BELFAN</v>
          </cell>
          <cell r="I74" t="str">
            <v>01.57.02.65.04</v>
          </cell>
          <cell r="J74">
            <v>32</v>
          </cell>
          <cell r="K74">
            <v>1082</v>
          </cell>
          <cell r="L74">
            <v>9</v>
          </cell>
          <cell r="M74">
            <v>0</v>
          </cell>
          <cell r="N74">
            <v>58.12</v>
          </cell>
          <cell r="O74">
            <v>15.75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6</v>
          </cell>
          <cell r="U74">
            <v>0</v>
          </cell>
          <cell r="V74">
            <v>0</v>
          </cell>
          <cell r="W74">
            <v>346.5</v>
          </cell>
          <cell r="X74">
            <v>372</v>
          </cell>
          <cell r="Y74">
            <v>420.5</v>
          </cell>
          <cell r="Z74">
            <v>63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6</v>
          </cell>
          <cell r="AO74">
            <v>0</v>
          </cell>
          <cell r="AP74">
            <v>0</v>
          </cell>
          <cell r="AQ74">
            <v>1202</v>
          </cell>
          <cell r="AR74">
            <v>82.87</v>
          </cell>
          <cell r="AS74">
            <v>12</v>
          </cell>
          <cell r="AT74">
            <v>0</v>
          </cell>
          <cell r="AU74">
            <v>293</v>
          </cell>
          <cell r="AV74">
            <v>1162.6699999999998</v>
          </cell>
          <cell r="AW74">
            <v>123.2</v>
          </cell>
          <cell r="AX74">
            <v>11</v>
          </cell>
          <cell r="AY74">
            <v>1296.8699999999999</v>
          </cell>
        </row>
        <row r="75">
          <cell r="B75" t="str">
            <v>0772662A</v>
          </cell>
          <cell r="C75" t="str">
            <v>LYC</v>
          </cell>
          <cell r="D75" t="str">
            <v>SGT</v>
          </cell>
          <cell r="E75" t="str">
            <v>LOUIS LUMIERE</v>
          </cell>
          <cell r="F75" t="str">
            <v xml:space="preserve">CHELLES </v>
          </cell>
          <cell r="G75" t="str">
            <v>Gwenaelle</v>
          </cell>
          <cell r="H75" t="str">
            <v>BELFAN</v>
          </cell>
          <cell r="I75" t="str">
            <v>01.57.02.65.04</v>
          </cell>
          <cell r="J75">
            <v>3</v>
          </cell>
          <cell r="K75">
            <v>100</v>
          </cell>
          <cell r="L75">
            <v>0</v>
          </cell>
          <cell r="M75">
            <v>0</v>
          </cell>
          <cell r="N75">
            <v>0</v>
          </cell>
          <cell r="O75">
            <v>20.5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82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2</v>
          </cell>
          <cell r="AO75">
            <v>0</v>
          </cell>
          <cell r="AP75">
            <v>0</v>
          </cell>
          <cell r="AQ75">
            <v>82</v>
          </cell>
          <cell r="AR75">
            <v>20.5</v>
          </cell>
          <cell r="AS75">
            <v>0</v>
          </cell>
          <cell r="AT75">
            <v>0</v>
          </cell>
          <cell r="AU75">
            <v>0</v>
          </cell>
          <cell r="AV75">
            <v>88.63</v>
          </cell>
          <cell r="AW75">
            <v>15.87</v>
          </cell>
          <cell r="AX75">
            <v>0</v>
          </cell>
          <cell r="AY75">
            <v>104.5</v>
          </cell>
        </row>
        <row r="76">
          <cell r="B76" t="str">
            <v>0772685A</v>
          </cell>
          <cell r="C76" t="str">
            <v>LPO</v>
          </cell>
          <cell r="D76" t="str">
            <v>LPO</v>
          </cell>
          <cell r="E76" t="str">
            <v>SAMUEL BECKETT</v>
          </cell>
          <cell r="F76" t="str">
            <v>LA FERTE SOUS JOUARRE</v>
          </cell>
          <cell r="G76" t="str">
            <v>Gwenaelle</v>
          </cell>
          <cell r="H76" t="str">
            <v>BELFAN</v>
          </cell>
          <cell r="I76" t="str">
            <v>01.57.02.65.04</v>
          </cell>
          <cell r="J76">
            <v>23</v>
          </cell>
          <cell r="K76">
            <v>772</v>
          </cell>
          <cell r="L76">
            <v>6</v>
          </cell>
          <cell r="M76">
            <v>0</v>
          </cell>
          <cell r="N76">
            <v>36.65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308</v>
          </cell>
          <cell r="X76">
            <v>252</v>
          </cell>
          <cell r="Y76">
            <v>296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856</v>
          </cell>
          <cell r="AR76">
            <v>42.65</v>
          </cell>
          <cell r="AS76">
            <v>0</v>
          </cell>
          <cell r="AT76">
            <v>0</v>
          </cell>
          <cell r="AU76">
            <v>213</v>
          </cell>
          <cell r="AV76">
            <v>756.18999999999994</v>
          </cell>
          <cell r="AW76">
            <v>132.46</v>
          </cell>
          <cell r="AX76">
            <v>10</v>
          </cell>
          <cell r="AY76">
            <v>898.65</v>
          </cell>
        </row>
        <row r="77">
          <cell r="B77" t="str">
            <v>0772688D</v>
          </cell>
          <cell r="C77" t="str">
            <v>LPO</v>
          </cell>
          <cell r="D77" t="str">
            <v>LPO</v>
          </cell>
          <cell r="E77" t="str">
            <v>EMILIE DU CHATELET</v>
          </cell>
          <cell r="F77" t="str">
            <v>SERRIS</v>
          </cell>
          <cell r="G77" t="str">
            <v>Gwenaelle</v>
          </cell>
          <cell r="H77" t="str">
            <v>BELFAN</v>
          </cell>
          <cell r="I77" t="str">
            <v>01.57.02.65.04</v>
          </cell>
          <cell r="J77">
            <v>46</v>
          </cell>
          <cell r="K77">
            <v>1411</v>
          </cell>
          <cell r="L77">
            <v>9</v>
          </cell>
          <cell r="M77">
            <v>0</v>
          </cell>
          <cell r="N77">
            <v>60.54</v>
          </cell>
          <cell r="O77">
            <v>38.25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6</v>
          </cell>
          <cell r="U77">
            <v>0</v>
          </cell>
          <cell r="V77">
            <v>0</v>
          </cell>
          <cell r="W77">
            <v>492.5</v>
          </cell>
          <cell r="X77">
            <v>404</v>
          </cell>
          <cell r="Y77">
            <v>398</v>
          </cell>
          <cell r="Z77">
            <v>153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91</v>
          </cell>
          <cell r="AF77">
            <v>91</v>
          </cell>
          <cell r="AG77">
            <v>45.5</v>
          </cell>
          <cell r="AH77">
            <v>54.6</v>
          </cell>
          <cell r="AI77">
            <v>50.09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8</v>
          </cell>
          <cell r="AO77">
            <v>15</v>
          </cell>
          <cell r="AP77">
            <v>0</v>
          </cell>
          <cell r="AQ77">
            <v>1779.69</v>
          </cell>
          <cell r="AR77">
            <v>107.79</v>
          </cell>
          <cell r="AS77">
            <v>29</v>
          </cell>
          <cell r="AT77">
            <v>77.88</v>
          </cell>
          <cell r="AU77">
            <v>328</v>
          </cell>
          <cell r="AV77">
            <v>1615.9899999999998</v>
          </cell>
          <cell r="AW77">
            <v>282.49</v>
          </cell>
          <cell r="AX77">
            <v>18</v>
          </cell>
          <cell r="AY77">
            <v>1916.4799999999998</v>
          </cell>
        </row>
        <row r="78">
          <cell r="B78" t="str">
            <v>0772751X</v>
          </cell>
          <cell r="C78" t="str">
            <v>LPO</v>
          </cell>
          <cell r="D78" t="str">
            <v>LPO</v>
          </cell>
          <cell r="E78" t="str">
            <v>LPO CHARLOTTE DELBO</v>
          </cell>
          <cell r="F78" t="str">
            <v>DAMMARTIN EN GOELE</v>
          </cell>
          <cell r="G78" t="str">
            <v>Gwenaelle</v>
          </cell>
          <cell r="H78" t="str">
            <v>BELFAN</v>
          </cell>
          <cell r="I78" t="str">
            <v>01.57.02.65.04</v>
          </cell>
          <cell r="J78">
            <v>20</v>
          </cell>
          <cell r="K78">
            <v>634</v>
          </cell>
          <cell r="L78">
            <v>6</v>
          </cell>
          <cell r="M78">
            <v>0</v>
          </cell>
          <cell r="N78">
            <v>24.21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2</v>
          </cell>
          <cell r="U78">
            <v>0</v>
          </cell>
          <cell r="V78">
            <v>0</v>
          </cell>
          <cell r="W78">
            <v>231</v>
          </cell>
          <cell r="X78">
            <v>157</v>
          </cell>
          <cell r="Y78">
            <v>167.5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109.5</v>
          </cell>
          <cell r="AH78">
            <v>106.88</v>
          </cell>
          <cell r="AI78">
            <v>105.38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7</v>
          </cell>
          <cell r="AO78">
            <v>0</v>
          </cell>
          <cell r="AP78">
            <v>0</v>
          </cell>
          <cell r="AQ78">
            <v>877.26</v>
          </cell>
          <cell r="AR78">
            <v>30.21</v>
          </cell>
          <cell r="AS78">
            <v>7</v>
          </cell>
          <cell r="AT78">
            <v>38.26</v>
          </cell>
          <cell r="AU78">
            <v>155</v>
          </cell>
          <cell r="AV78">
            <v>820.06000000000006</v>
          </cell>
          <cell r="AW78">
            <v>84.41</v>
          </cell>
          <cell r="AX78">
            <v>12</v>
          </cell>
          <cell r="AY78">
            <v>916.47</v>
          </cell>
        </row>
        <row r="79">
          <cell r="B79" t="str">
            <v>0770342D</v>
          </cell>
          <cell r="C79" t="str">
            <v>EREA</v>
          </cell>
          <cell r="D79" t="str">
            <v>EREA</v>
          </cell>
          <cell r="E79" t="str">
            <v>LEOPOLD BELLAN</v>
          </cell>
          <cell r="F79" t="str">
            <v>CHAMIGNY</v>
          </cell>
          <cell r="G79" t="str">
            <v>Gwenaelle</v>
          </cell>
          <cell r="H79" t="str">
            <v>BELFAN</v>
          </cell>
          <cell r="I79" t="str">
            <v>01.57.02.65.04</v>
          </cell>
          <cell r="J79">
            <v>6</v>
          </cell>
          <cell r="K79">
            <v>80</v>
          </cell>
          <cell r="L79">
            <v>3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133.75</v>
          </cell>
          <cell r="AF79">
            <v>133.75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18</v>
          </cell>
          <cell r="AL79">
            <v>15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267.5</v>
          </cell>
          <cell r="AR79">
            <v>3</v>
          </cell>
          <cell r="AS79">
            <v>33</v>
          </cell>
          <cell r="AT79">
            <v>51.5</v>
          </cell>
          <cell r="AU79">
            <v>0</v>
          </cell>
          <cell r="AV79">
            <v>286.60000000000002</v>
          </cell>
          <cell r="AW79">
            <v>11.9</v>
          </cell>
          <cell r="AX79">
            <v>5</v>
          </cell>
          <cell r="AY79">
            <v>303.5</v>
          </cell>
        </row>
        <row r="80">
          <cell r="B80" t="str">
            <v>0770938B</v>
          </cell>
          <cell r="C80" t="str">
            <v>LPO</v>
          </cell>
          <cell r="D80" t="str">
            <v>LPO LY</v>
          </cell>
          <cell r="E80" t="str">
            <v>ANDRE MALRAUX</v>
          </cell>
          <cell r="F80" t="str">
            <v>MONTEREAU FAULT YONNE</v>
          </cell>
          <cell r="G80" t="str">
            <v>Isabelle</v>
          </cell>
          <cell r="H80" t="str">
            <v>HENRY</v>
          </cell>
          <cell r="I80" t="str">
            <v>01.57.02.65.08</v>
          </cell>
          <cell r="J80">
            <v>41</v>
          </cell>
          <cell r="K80">
            <v>1262</v>
          </cell>
          <cell r="L80">
            <v>18</v>
          </cell>
          <cell r="M80">
            <v>0</v>
          </cell>
          <cell r="N80">
            <v>54.59</v>
          </cell>
          <cell r="O80">
            <v>83.13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6</v>
          </cell>
          <cell r="U80">
            <v>0</v>
          </cell>
          <cell r="V80">
            <v>0</v>
          </cell>
          <cell r="W80">
            <v>500.5</v>
          </cell>
          <cell r="X80">
            <v>382</v>
          </cell>
          <cell r="Y80">
            <v>387</v>
          </cell>
          <cell r="Z80">
            <v>332.5</v>
          </cell>
          <cell r="AA80">
            <v>0</v>
          </cell>
          <cell r="AB80">
            <v>20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10</v>
          </cell>
          <cell r="AL80">
            <v>27</v>
          </cell>
          <cell r="AM80">
            <v>-18</v>
          </cell>
          <cell r="AN80">
            <v>13</v>
          </cell>
          <cell r="AO80">
            <v>0</v>
          </cell>
          <cell r="AP80">
            <v>0</v>
          </cell>
          <cell r="AQ80">
            <v>1622</v>
          </cell>
          <cell r="AR80">
            <v>155.72</v>
          </cell>
          <cell r="AS80">
            <v>38</v>
          </cell>
          <cell r="AT80">
            <v>0</v>
          </cell>
          <cell r="AU80">
            <v>341</v>
          </cell>
          <cell r="AV80">
            <v>1505.29</v>
          </cell>
          <cell r="AW80">
            <v>283.43</v>
          </cell>
          <cell r="AX80">
            <v>27</v>
          </cell>
          <cell r="AY80">
            <v>1815.72</v>
          </cell>
        </row>
        <row r="81">
          <cell r="B81" t="str">
            <v>0771065P</v>
          </cell>
          <cell r="C81" t="str">
            <v>LP</v>
          </cell>
          <cell r="D81" t="str">
            <v>SEP</v>
          </cell>
          <cell r="E81" t="str">
            <v>DU LYCEE ANDRE MALRAUX</v>
          </cell>
          <cell r="F81" t="str">
            <v>MONTEREAU FAULT YONNE</v>
          </cell>
          <cell r="G81" t="str">
            <v>Isabelle</v>
          </cell>
          <cell r="H81" t="str">
            <v>HENRY</v>
          </cell>
          <cell r="I81" t="str">
            <v>01.57.02.65.08</v>
          </cell>
          <cell r="J81">
            <v>20</v>
          </cell>
          <cell r="K81">
            <v>468</v>
          </cell>
          <cell r="L81">
            <v>3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20</v>
          </cell>
          <cell r="AC81">
            <v>35</v>
          </cell>
          <cell r="AD81">
            <v>0</v>
          </cell>
          <cell r="AE81">
            <v>0</v>
          </cell>
          <cell r="AF81">
            <v>0</v>
          </cell>
          <cell r="AG81">
            <v>241.68</v>
          </cell>
          <cell r="AH81">
            <v>298.69</v>
          </cell>
          <cell r="AI81">
            <v>257.58999999999997</v>
          </cell>
          <cell r="AJ81">
            <v>24</v>
          </cell>
          <cell r="AK81">
            <v>0</v>
          </cell>
          <cell r="AL81">
            <v>0</v>
          </cell>
          <cell r="AM81">
            <v>18</v>
          </cell>
          <cell r="AN81">
            <v>0</v>
          </cell>
          <cell r="AO81">
            <v>0</v>
          </cell>
          <cell r="AP81">
            <v>0</v>
          </cell>
          <cell r="AQ81">
            <v>876.96</v>
          </cell>
          <cell r="AR81">
            <v>3</v>
          </cell>
          <cell r="AS81">
            <v>18</v>
          </cell>
          <cell r="AT81">
            <v>236.95</v>
          </cell>
          <cell r="AU81">
            <v>0</v>
          </cell>
          <cell r="AV81">
            <v>778.04000000000008</v>
          </cell>
          <cell r="AW81">
            <v>101.92</v>
          </cell>
          <cell r="AX81">
            <v>18</v>
          </cell>
          <cell r="AY81">
            <v>897.96</v>
          </cell>
        </row>
        <row r="82">
          <cell r="B82" t="str">
            <v>0770945J</v>
          </cell>
          <cell r="C82" t="str">
            <v>LP</v>
          </cell>
          <cell r="D82" t="str">
            <v>LP LYC</v>
          </cell>
          <cell r="E82" t="str">
            <v>GUSTAVE EIFFEL</v>
          </cell>
          <cell r="F82" t="str">
            <v>VARENNES SUR SEINE</v>
          </cell>
          <cell r="G82" t="str">
            <v>Isabelle</v>
          </cell>
          <cell r="H82" t="str">
            <v>HENRY</v>
          </cell>
          <cell r="I82" t="str">
            <v>01.57.02.65.08</v>
          </cell>
          <cell r="J82">
            <v>16</v>
          </cell>
          <cell r="K82">
            <v>310</v>
          </cell>
          <cell r="L82">
            <v>6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35</v>
          </cell>
          <cell r="AD82">
            <v>0</v>
          </cell>
          <cell r="AE82">
            <v>37</v>
          </cell>
          <cell r="AF82">
            <v>37</v>
          </cell>
          <cell r="AG82">
            <v>171.88</v>
          </cell>
          <cell r="AH82">
            <v>178.14</v>
          </cell>
          <cell r="AI82">
            <v>140.79</v>
          </cell>
          <cell r="AJ82">
            <v>47</v>
          </cell>
          <cell r="AK82">
            <v>4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646.80999999999995</v>
          </cell>
          <cell r="AR82">
            <v>6</v>
          </cell>
          <cell r="AS82">
            <v>4</v>
          </cell>
          <cell r="AT82">
            <v>130.97</v>
          </cell>
          <cell r="AU82">
            <v>0</v>
          </cell>
          <cell r="AV82">
            <v>575.94999999999993</v>
          </cell>
          <cell r="AW82">
            <v>71.86</v>
          </cell>
          <cell r="AX82">
            <v>9</v>
          </cell>
          <cell r="AY82">
            <v>656.81</v>
          </cell>
        </row>
        <row r="83">
          <cell r="B83" t="str">
            <v>0770939C</v>
          </cell>
          <cell r="C83" t="str">
            <v>LP</v>
          </cell>
          <cell r="D83" t="str">
            <v>SEP</v>
          </cell>
          <cell r="E83" t="str">
            <v>DU LYCEE FLORA TRISTAN</v>
          </cell>
          <cell r="F83" t="str">
            <v>MONTEREAU FAULT YONNE</v>
          </cell>
          <cell r="G83" t="str">
            <v>Isabelle</v>
          </cell>
          <cell r="H83" t="str">
            <v>HENRY</v>
          </cell>
          <cell r="I83" t="str">
            <v>01.57.02.65.08</v>
          </cell>
          <cell r="J83">
            <v>24</v>
          </cell>
          <cell r="K83">
            <v>513</v>
          </cell>
          <cell r="L83">
            <v>6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6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145</v>
          </cell>
          <cell r="AF83">
            <v>128</v>
          </cell>
          <cell r="AG83">
            <v>216.7</v>
          </cell>
          <cell r="AH83">
            <v>283.02</v>
          </cell>
          <cell r="AI83">
            <v>261.2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1033.92</v>
          </cell>
          <cell r="AR83">
            <v>6</v>
          </cell>
          <cell r="AS83">
            <v>6</v>
          </cell>
          <cell r="AT83">
            <v>230.56</v>
          </cell>
          <cell r="AU83">
            <v>0</v>
          </cell>
          <cell r="AV83">
            <v>828.95</v>
          </cell>
          <cell r="AW83">
            <v>201.97</v>
          </cell>
          <cell r="AX83">
            <v>15</v>
          </cell>
          <cell r="AY83">
            <v>1045.92</v>
          </cell>
        </row>
        <row r="84">
          <cell r="B84" t="str">
            <v>0772312V</v>
          </cell>
          <cell r="C84" t="str">
            <v>LPO</v>
          </cell>
          <cell r="D84" t="str">
            <v>LPO LY</v>
          </cell>
          <cell r="E84" t="str">
            <v>FLORA TRISTAN</v>
          </cell>
          <cell r="F84" t="str">
            <v>MONTEREAU FAULT YONNE</v>
          </cell>
          <cell r="G84" t="str">
            <v>Isabelle</v>
          </cell>
          <cell r="H84" t="str">
            <v>HENRY</v>
          </cell>
          <cell r="I84" t="str">
            <v>01.57.02.65.08</v>
          </cell>
          <cell r="J84">
            <v>6</v>
          </cell>
          <cell r="K84">
            <v>166</v>
          </cell>
          <cell r="L84">
            <v>6</v>
          </cell>
          <cell r="M84">
            <v>0</v>
          </cell>
          <cell r="N84">
            <v>10.44</v>
          </cell>
          <cell r="O84">
            <v>17.75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72</v>
          </cell>
          <cell r="Y84">
            <v>84</v>
          </cell>
          <cell r="Z84">
            <v>71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9</v>
          </cell>
          <cell r="AL84">
            <v>0</v>
          </cell>
          <cell r="AM84">
            <v>0</v>
          </cell>
          <cell r="AN84">
            <v>13</v>
          </cell>
          <cell r="AO84">
            <v>0</v>
          </cell>
          <cell r="AP84">
            <v>0</v>
          </cell>
          <cell r="AQ84">
            <v>227</v>
          </cell>
          <cell r="AR84">
            <v>34.19</v>
          </cell>
          <cell r="AS84">
            <v>22</v>
          </cell>
          <cell r="AT84">
            <v>0</v>
          </cell>
          <cell r="AU84">
            <v>30</v>
          </cell>
          <cell r="AV84">
            <v>239.34</v>
          </cell>
          <cell r="AW84">
            <v>38.85</v>
          </cell>
          <cell r="AX84">
            <v>5</v>
          </cell>
          <cell r="AY84">
            <v>283.19</v>
          </cell>
        </row>
        <row r="85">
          <cell r="B85" t="str">
            <v>0940114N</v>
          </cell>
          <cell r="C85" t="str">
            <v>LPO</v>
          </cell>
          <cell r="D85" t="str">
            <v>LPO</v>
          </cell>
          <cell r="E85" t="str">
            <v>ANTOINE DE SAINT EXUPERY</v>
          </cell>
          <cell r="F85" t="str">
            <v>CRETEIL</v>
          </cell>
          <cell r="G85" t="str">
            <v>Isabelle</v>
          </cell>
          <cell r="H85" t="str">
            <v>HENRY</v>
          </cell>
          <cell r="I85" t="str">
            <v>01.57.02.65.08</v>
          </cell>
          <cell r="J85">
            <v>36</v>
          </cell>
          <cell r="K85">
            <v>1162</v>
          </cell>
          <cell r="L85">
            <v>15</v>
          </cell>
          <cell r="M85">
            <v>0</v>
          </cell>
          <cell r="N85">
            <v>39.770000000000003</v>
          </cell>
          <cell r="O85">
            <v>111.25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6</v>
          </cell>
          <cell r="U85">
            <v>0</v>
          </cell>
          <cell r="V85">
            <v>0</v>
          </cell>
          <cell r="W85">
            <v>346.5</v>
          </cell>
          <cell r="X85">
            <v>294</v>
          </cell>
          <cell r="Y85">
            <v>287.5</v>
          </cell>
          <cell r="Z85">
            <v>445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22</v>
          </cell>
          <cell r="AL85">
            <v>18</v>
          </cell>
          <cell r="AM85">
            <v>0</v>
          </cell>
          <cell r="AN85">
            <v>0</v>
          </cell>
          <cell r="AO85">
            <v>3</v>
          </cell>
          <cell r="AP85">
            <v>0</v>
          </cell>
          <cell r="AQ85">
            <v>1373</v>
          </cell>
          <cell r="AR85">
            <v>166.02</v>
          </cell>
          <cell r="AS85">
            <v>31</v>
          </cell>
          <cell r="AT85">
            <v>0</v>
          </cell>
          <cell r="AU85">
            <v>239</v>
          </cell>
          <cell r="AV85">
            <v>1248.2</v>
          </cell>
          <cell r="AW85">
            <v>309.82</v>
          </cell>
          <cell r="AX85">
            <v>30</v>
          </cell>
          <cell r="AY85">
            <v>1588.02</v>
          </cell>
        </row>
        <row r="86">
          <cell r="B86" t="str">
            <v>0941471N</v>
          </cell>
          <cell r="C86" t="str">
            <v>LP</v>
          </cell>
          <cell r="D86" t="str">
            <v>SEP</v>
          </cell>
          <cell r="E86" t="str">
            <v>LYCEE SAINT EXUPERY</v>
          </cell>
          <cell r="F86" t="str">
            <v>CRETEIL</v>
          </cell>
          <cell r="G86" t="str">
            <v>Isabelle</v>
          </cell>
          <cell r="H86" t="str">
            <v>HENRY</v>
          </cell>
          <cell r="I86" t="str">
            <v>01.57.02.65.08</v>
          </cell>
          <cell r="J86">
            <v>15</v>
          </cell>
          <cell r="K86">
            <v>350</v>
          </cell>
          <cell r="L86">
            <v>3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35</v>
          </cell>
          <cell r="AD86">
            <v>22</v>
          </cell>
          <cell r="AE86">
            <v>0</v>
          </cell>
          <cell r="AF86">
            <v>0</v>
          </cell>
          <cell r="AG86">
            <v>135.94</v>
          </cell>
          <cell r="AH86">
            <v>166.5</v>
          </cell>
          <cell r="AI86">
            <v>162.81</v>
          </cell>
          <cell r="AJ86">
            <v>15.3</v>
          </cell>
          <cell r="AK86">
            <v>0</v>
          </cell>
          <cell r="AL86">
            <v>0</v>
          </cell>
          <cell r="AM86">
            <v>0</v>
          </cell>
          <cell r="AN86">
            <v>5</v>
          </cell>
          <cell r="AO86">
            <v>0</v>
          </cell>
          <cell r="AP86">
            <v>0</v>
          </cell>
          <cell r="AQ86">
            <v>536.54999999999995</v>
          </cell>
          <cell r="AR86">
            <v>3</v>
          </cell>
          <cell r="AS86">
            <v>0</v>
          </cell>
          <cell r="AT86">
            <v>119.25</v>
          </cell>
          <cell r="AU86">
            <v>0</v>
          </cell>
          <cell r="AV86">
            <v>467.36999999999995</v>
          </cell>
          <cell r="AW86">
            <v>72.180000000000007</v>
          </cell>
          <cell r="AX86">
            <v>6</v>
          </cell>
          <cell r="AY86">
            <v>545.54999999999995</v>
          </cell>
        </row>
        <row r="87">
          <cell r="B87" t="str">
            <v>0940115P</v>
          </cell>
          <cell r="C87" t="str">
            <v>LYC</v>
          </cell>
          <cell r="D87" t="str">
            <v>LG</v>
          </cell>
          <cell r="E87" t="str">
            <v>ROMAIN ROLLAND</v>
          </cell>
          <cell r="F87" t="str">
            <v>IVRY SUR SEINE</v>
          </cell>
          <cell r="G87" t="str">
            <v>Isabelle</v>
          </cell>
          <cell r="H87" t="str">
            <v>HENRY</v>
          </cell>
          <cell r="I87" t="str">
            <v>01.57.02.65.08</v>
          </cell>
          <cell r="J87">
            <v>38</v>
          </cell>
          <cell r="K87">
            <v>1166</v>
          </cell>
          <cell r="L87">
            <v>12</v>
          </cell>
          <cell r="M87">
            <v>0</v>
          </cell>
          <cell r="N87">
            <v>55.12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6</v>
          </cell>
          <cell r="U87">
            <v>3</v>
          </cell>
          <cell r="V87">
            <v>0</v>
          </cell>
          <cell r="W87">
            <v>500.5</v>
          </cell>
          <cell r="X87">
            <v>431</v>
          </cell>
          <cell r="Y87">
            <v>428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22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</v>
          </cell>
          <cell r="AL87">
            <v>0</v>
          </cell>
          <cell r="AM87">
            <v>0</v>
          </cell>
          <cell r="AN87">
            <v>23</v>
          </cell>
          <cell r="AO87">
            <v>0</v>
          </cell>
          <cell r="AP87">
            <v>0</v>
          </cell>
          <cell r="AQ87">
            <v>1380.5</v>
          </cell>
          <cell r="AR87">
            <v>67.12</v>
          </cell>
          <cell r="AS87">
            <v>35</v>
          </cell>
          <cell r="AT87">
            <v>0</v>
          </cell>
          <cell r="AU87">
            <v>339</v>
          </cell>
          <cell r="AV87">
            <v>1323.59</v>
          </cell>
          <cell r="AW87">
            <v>147.03</v>
          </cell>
          <cell r="AX87">
            <v>13</v>
          </cell>
          <cell r="AY87">
            <v>1483.62</v>
          </cell>
        </row>
        <row r="88">
          <cell r="B88" t="str">
            <v>0940116R</v>
          </cell>
          <cell r="C88" t="str">
            <v>LYC</v>
          </cell>
          <cell r="D88" t="str">
            <v>LGT</v>
          </cell>
          <cell r="E88" t="str">
            <v>EUGENE DELACROIX</v>
          </cell>
          <cell r="F88" t="str">
            <v>MAISONS ALFORT</v>
          </cell>
          <cell r="G88" t="str">
            <v>Isabelle</v>
          </cell>
          <cell r="H88" t="str">
            <v>HENRY</v>
          </cell>
          <cell r="I88" t="str">
            <v>01.57.02.65.08</v>
          </cell>
          <cell r="J88">
            <v>43</v>
          </cell>
          <cell r="K88">
            <v>1456</v>
          </cell>
          <cell r="L88">
            <v>12</v>
          </cell>
          <cell r="M88">
            <v>0</v>
          </cell>
          <cell r="N88">
            <v>62.01</v>
          </cell>
          <cell r="O88">
            <v>53</v>
          </cell>
          <cell r="P88">
            <v>0</v>
          </cell>
          <cell r="Q88">
            <v>0</v>
          </cell>
          <cell r="R88">
            <v>22</v>
          </cell>
          <cell r="S88">
            <v>0</v>
          </cell>
          <cell r="T88">
            <v>6</v>
          </cell>
          <cell r="U88">
            <v>3</v>
          </cell>
          <cell r="V88">
            <v>0</v>
          </cell>
          <cell r="W88">
            <v>462</v>
          </cell>
          <cell r="X88">
            <v>438</v>
          </cell>
          <cell r="Y88">
            <v>432</v>
          </cell>
          <cell r="Z88">
            <v>212</v>
          </cell>
          <cell r="AA88">
            <v>25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13</v>
          </cell>
          <cell r="AO88">
            <v>0</v>
          </cell>
          <cell r="AP88">
            <v>0</v>
          </cell>
          <cell r="AQ88">
            <v>1568</v>
          </cell>
          <cell r="AR88">
            <v>127.01</v>
          </cell>
          <cell r="AS88">
            <v>44</v>
          </cell>
          <cell r="AT88">
            <v>0</v>
          </cell>
          <cell r="AU88">
            <v>343</v>
          </cell>
          <cell r="AV88">
            <v>1487.76</v>
          </cell>
          <cell r="AW88">
            <v>235.25</v>
          </cell>
          <cell r="AX88">
            <v>17</v>
          </cell>
          <cell r="AY88">
            <v>1740.01</v>
          </cell>
        </row>
        <row r="89">
          <cell r="B89" t="str">
            <v>0940123Y</v>
          </cell>
          <cell r="C89" t="str">
            <v>LYC</v>
          </cell>
          <cell r="D89" t="str">
            <v>LGT</v>
          </cell>
          <cell r="E89" t="str">
            <v>GUILLAUME APOLLINAIRE</v>
          </cell>
          <cell r="F89" t="str">
            <v>THIAIS</v>
          </cell>
          <cell r="G89" t="str">
            <v>Isabelle</v>
          </cell>
          <cell r="H89" t="str">
            <v>HENRY</v>
          </cell>
          <cell r="I89" t="str">
            <v>01.57.02.65.08</v>
          </cell>
          <cell r="J89">
            <v>49</v>
          </cell>
          <cell r="K89">
            <v>1693</v>
          </cell>
          <cell r="L89">
            <v>15</v>
          </cell>
          <cell r="M89">
            <v>0</v>
          </cell>
          <cell r="N89">
            <v>70.3</v>
          </cell>
          <cell r="O89">
            <v>82.75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9</v>
          </cell>
          <cell r="V89">
            <v>0</v>
          </cell>
          <cell r="W89">
            <v>539</v>
          </cell>
          <cell r="X89">
            <v>509</v>
          </cell>
          <cell r="Y89">
            <v>484.5</v>
          </cell>
          <cell r="Z89">
            <v>331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17</v>
          </cell>
          <cell r="AO89">
            <v>0</v>
          </cell>
          <cell r="AP89">
            <v>0</v>
          </cell>
          <cell r="AQ89">
            <v>1863.5</v>
          </cell>
          <cell r="AR89">
            <v>168.05</v>
          </cell>
          <cell r="AS89">
            <v>26</v>
          </cell>
          <cell r="AT89">
            <v>0</v>
          </cell>
          <cell r="AU89">
            <v>390</v>
          </cell>
          <cell r="AV89">
            <v>1793.2000000000003</v>
          </cell>
          <cell r="AW89">
            <v>234.35</v>
          </cell>
          <cell r="AX89">
            <v>30</v>
          </cell>
          <cell r="AY89">
            <v>2057.5500000000002</v>
          </cell>
        </row>
        <row r="90">
          <cell r="B90" t="str">
            <v>0940126B</v>
          </cell>
          <cell r="C90" t="str">
            <v>LPO</v>
          </cell>
          <cell r="D90" t="str">
            <v>LPO LY</v>
          </cell>
          <cell r="E90" t="str">
            <v>MAXIMILIEN PERRET</v>
          </cell>
          <cell r="F90" t="str">
            <v>ALFORTVILLE</v>
          </cell>
          <cell r="G90" t="str">
            <v>Isabelle</v>
          </cell>
          <cell r="H90" t="str">
            <v>HENRY</v>
          </cell>
          <cell r="I90" t="str">
            <v>01.57.02.65.08</v>
          </cell>
          <cell r="J90">
            <v>29</v>
          </cell>
          <cell r="K90">
            <v>857</v>
          </cell>
          <cell r="L90">
            <v>9</v>
          </cell>
          <cell r="M90">
            <v>0</v>
          </cell>
          <cell r="N90">
            <v>39.08</v>
          </cell>
          <cell r="O90">
            <v>86.25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6</v>
          </cell>
          <cell r="U90">
            <v>0</v>
          </cell>
          <cell r="V90">
            <v>0</v>
          </cell>
          <cell r="W90">
            <v>308</v>
          </cell>
          <cell r="X90">
            <v>271</v>
          </cell>
          <cell r="Y90">
            <v>243</v>
          </cell>
          <cell r="Z90">
            <v>345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9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1167</v>
          </cell>
          <cell r="AR90">
            <v>134.33000000000001</v>
          </cell>
          <cell r="AS90">
            <v>15</v>
          </cell>
          <cell r="AT90">
            <v>0</v>
          </cell>
          <cell r="AU90">
            <v>220</v>
          </cell>
          <cell r="AV90">
            <v>1117.49</v>
          </cell>
          <cell r="AW90">
            <v>177.84</v>
          </cell>
          <cell r="AX90">
            <v>21</v>
          </cell>
          <cell r="AY90">
            <v>1316.33</v>
          </cell>
        </row>
        <row r="91">
          <cell r="B91" t="str">
            <v>0941966B</v>
          </cell>
          <cell r="C91" t="str">
            <v>LP</v>
          </cell>
          <cell r="D91" t="str">
            <v>SEP</v>
          </cell>
          <cell r="E91" t="str">
            <v>LYCEE MAXIMILIEN PERRET</v>
          </cell>
          <cell r="F91" t="str">
            <v>ALFORTVILLE</v>
          </cell>
          <cell r="G91" t="str">
            <v>Isabelle</v>
          </cell>
          <cell r="H91" t="str">
            <v>HENRY</v>
          </cell>
          <cell r="I91" t="str">
            <v>01.57.02.65.08</v>
          </cell>
          <cell r="J91">
            <v>16</v>
          </cell>
          <cell r="K91">
            <v>375</v>
          </cell>
          <cell r="L91">
            <v>6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22</v>
          </cell>
          <cell r="AE91">
            <v>108</v>
          </cell>
          <cell r="AF91">
            <v>91</v>
          </cell>
          <cell r="AG91">
            <v>176.6</v>
          </cell>
          <cell r="AH91">
            <v>197.04</v>
          </cell>
          <cell r="AI91">
            <v>181.23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774.87</v>
          </cell>
          <cell r="AR91">
            <v>6</v>
          </cell>
          <cell r="AS91">
            <v>0</v>
          </cell>
          <cell r="AT91">
            <v>208.29</v>
          </cell>
          <cell r="AU91">
            <v>0</v>
          </cell>
          <cell r="AV91">
            <v>674.61</v>
          </cell>
          <cell r="AW91">
            <v>106.26</v>
          </cell>
          <cell r="AX91">
            <v>1</v>
          </cell>
          <cell r="AY91">
            <v>781.87</v>
          </cell>
        </row>
        <row r="92">
          <cell r="B92" t="str">
            <v>0940129E</v>
          </cell>
          <cell r="C92" t="str">
            <v>LPO</v>
          </cell>
          <cell r="D92" t="str">
            <v>LPO LY</v>
          </cell>
          <cell r="E92" t="str">
            <v>JEAN MACE</v>
          </cell>
          <cell r="F92" t="str">
            <v>VITRY SUR SEINE</v>
          </cell>
          <cell r="G92" t="str">
            <v>Isabelle</v>
          </cell>
          <cell r="H92" t="str">
            <v>HENRY</v>
          </cell>
          <cell r="I92" t="str">
            <v>01.57.02.65.08</v>
          </cell>
          <cell r="J92">
            <v>44</v>
          </cell>
          <cell r="K92">
            <v>1345</v>
          </cell>
          <cell r="L92">
            <v>21</v>
          </cell>
          <cell r="M92">
            <v>0</v>
          </cell>
          <cell r="N92">
            <v>70.83</v>
          </cell>
          <cell r="O92">
            <v>96.5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6</v>
          </cell>
          <cell r="U92">
            <v>0</v>
          </cell>
          <cell r="V92">
            <v>0</v>
          </cell>
          <cell r="W92">
            <v>423.5</v>
          </cell>
          <cell r="X92">
            <v>414</v>
          </cell>
          <cell r="Y92">
            <v>475</v>
          </cell>
          <cell r="Z92">
            <v>386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40</v>
          </cell>
          <cell r="AL92">
            <v>0</v>
          </cell>
          <cell r="AM92">
            <v>-12</v>
          </cell>
          <cell r="AN92">
            <v>25</v>
          </cell>
          <cell r="AO92">
            <v>0</v>
          </cell>
          <cell r="AP92">
            <v>0</v>
          </cell>
          <cell r="AQ92">
            <v>1698.5</v>
          </cell>
          <cell r="AR92">
            <v>188.33</v>
          </cell>
          <cell r="AS92">
            <v>71</v>
          </cell>
          <cell r="AT92">
            <v>0</v>
          </cell>
          <cell r="AU92">
            <v>340</v>
          </cell>
          <cell r="AV92">
            <v>1689.9199999999998</v>
          </cell>
          <cell r="AW92">
            <v>237.91</v>
          </cell>
          <cell r="AX92">
            <v>18</v>
          </cell>
          <cell r="AY92">
            <v>1945.83</v>
          </cell>
        </row>
        <row r="93">
          <cell r="B93" t="str">
            <v>0940144W</v>
          </cell>
          <cell r="C93" t="str">
            <v>LP</v>
          </cell>
          <cell r="D93" t="str">
            <v>SEP</v>
          </cell>
          <cell r="E93" t="str">
            <v>LYCEE JEAN MACE</v>
          </cell>
          <cell r="F93" t="str">
            <v>VITRY SUR SEINE</v>
          </cell>
          <cell r="G93" t="str">
            <v>Isabelle</v>
          </cell>
          <cell r="H93" t="str">
            <v>HENRY</v>
          </cell>
          <cell r="I93" t="str">
            <v>01.57.02.65.08</v>
          </cell>
          <cell r="J93">
            <v>22</v>
          </cell>
          <cell r="K93">
            <v>472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37</v>
          </cell>
          <cell r="AF93">
            <v>0</v>
          </cell>
          <cell r="AG93">
            <v>260.29000000000002</v>
          </cell>
          <cell r="AH93">
            <v>287.10000000000002</v>
          </cell>
          <cell r="AI93">
            <v>300.7</v>
          </cell>
          <cell r="AJ93">
            <v>20</v>
          </cell>
          <cell r="AK93">
            <v>0</v>
          </cell>
          <cell r="AL93">
            <v>0</v>
          </cell>
          <cell r="AM93">
            <v>7</v>
          </cell>
          <cell r="AN93">
            <v>18</v>
          </cell>
          <cell r="AO93">
            <v>0</v>
          </cell>
          <cell r="AP93">
            <v>0</v>
          </cell>
          <cell r="AQ93">
            <v>905.09</v>
          </cell>
          <cell r="AR93">
            <v>0</v>
          </cell>
          <cell r="AS93">
            <v>18</v>
          </cell>
          <cell r="AT93">
            <v>218.59</v>
          </cell>
          <cell r="AU93">
            <v>0</v>
          </cell>
          <cell r="AV93">
            <v>786.18000000000018</v>
          </cell>
          <cell r="AW93">
            <v>136.91</v>
          </cell>
          <cell r="AX93">
            <v>7</v>
          </cell>
          <cell r="AY93">
            <v>930.09000000000015</v>
          </cell>
        </row>
        <row r="94">
          <cell r="B94" t="str">
            <v>0942225H</v>
          </cell>
          <cell r="C94" t="str">
            <v>AUTRE</v>
          </cell>
          <cell r="D94" t="str">
            <v>EXP</v>
          </cell>
          <cell r="E94" t="str">
            <v>MICRO LYCEE DU VAL DE MARNE</v>
          </cell>
          <cell r="F94" t="str">
            <v>VITRY SUR SEINE</v>
          </cell>
          <cell r="G94" t="str">
            <v>Isabelle</v>
          </cell>
          <cell r="H94" t="str">
            <v>HENRY</v>
          </cell>
          <cell r="I94" t="str">
            <v>01.57.02.65.08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241</v>
          </cell>
          <cell r="AQ94">
            <v>241</v>
          </cell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198.25</v>
          </cell>
          <cell r="AW94">
            <v>42.75</v>
          </cell>
          <cell r="AX94">
            <v>0</v>
          </cell>
          <cell r="AY94">
            <v>241</v>
          </cell>
        </row>
        <row r="95">
          <cell r="B95" t="str">
            <v>0940134K</v>
          </cell>
          <cell r="C95" t="str">
            <v>LP</v>
          </cell>
          <cell r="D95" t="str">
            <v>LP</v>
          </cell>
          <cell r="E95" t="str">
            <v>VAL DE BIEVRE</v>
          </cell>
          <cell r="F95" t="str">
            <v>GENTILLY</v>
          </cell>
          <cell r="G95" t="str">
            <v>Isabelle</v>
          </cell>
          <cell r="H95" t="str">
            <v>HENRY</v>
          </cell>
          <cell r="I95" t="str">
            <v>01.57.02.65.08</v>
          </cell>
          <cell r="J95">
            <v>15</v>
          </cell>
          <cell r="K95">
            <v>321</v>
          </cell>
          <cell r="L95">
            <v>3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2</v>
          </cell>
          <cell r="U95">
            <v>0</v>
          </cell>
          <cell r="V95">
            <v>18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35</v>
          </cell>
          <cell r="AD95">
            <v>0</v>
          </cell>
          <cell r="AE95">
            <v>145</v>
          </cell>
          <cell r="AF95">
            <v>145</v>
          </cell>
          <cell r="AG95">
            <v>95.73</v>
          </cell>
          <cell r="AH95">
            <v>94.05</v>
          </cell>
          <cell r="AI95">
            <v>92.38</v>
          </cell>
          <cell r="AJ95">
            <v>11</v>
          </cell>
          <cell r="AK95">
            <v>3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636.16</v>
          </cell>
          <cell r="AR95">
            <v>3</v>
          </cell>
          <cell r="AS95">
            <v>5</v>
          </cell>
          <cell r="AT95">
            <v>161.16</v>
          </cell>
          <cell r="AU95">
            <v>0</v>
          </cell>
          <cell r="AV95">
            <v>553.03</v>
          </cell>
          <cell r="AW95">
            <v>80.13</v>
          </cell>
          <cell r="AX95">
            <v>11</v>
          </cell>
          <cell r="AY95">
            <v>644.16</v>
          </cell>
        </row>
        <row r="96">
          <cell r="B96" t="str">
            <v>0940272K</v>
          </cell>
          <cell r="C96" t="str">
            <v>AUTRE</v>
          </cell>
          <cell r="D96" t="str">
            <v>E.TCC</v>
          </cell>
          <cell r="E96" t="str">
            <v>FONDATION VALLEE</v>
          </cell>
          <cell r="F96" t="str">
            <v>GENTILLY</v>
          </cell>
          <cell r="G96" t="str">
            <v>Isabelle</v>
          </cell>
          <cell r="H96" t="str">
            <v>HENRY</v>
          </cell>
          <cell r="I96" t="str">
            <v>01.57.02.65.08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183</v>
          </cell>
          <cell r="AQ96">
            <v>183</v>
          </cell>
          <cell r="AR96">
            <v>0</v>
          </cell>
          <cell r="AS96">
            <v>0</v>
          </cell>
          <cell r="AT96">
            <v>0</v>
          </cell>
          <cell r="AU96">
            <v>0</v>
          </cell>
          <cell r="AV96">
            <v>161</v>
          </cell>
          <cell r="AW96">
            <v>22</v>
          </cell>
          <cell r="AX96">
            <v>0</v>
          </cell>
          <cell r="AY96">
            <v>183</v>
          </cell>
        </row>
        <row r="97">
          <cell r="B97" t="str">
            <v>0940141T</v>
          </cell>
          <cell r="C97" t="str">
            <v>LP</v>
          </cell>
          <cell r="D97" t="str">
            <v>LP LYC</v>
          </cell>
          <cell r="E97" t="str">
            <v>JACQUES BREL</v>
          </cell>
          <cell r="F97" t="str">
            <v>CHOISY LE ROI</v>
          </cell>
          <cell r="G97" t="str">
            <v>Isabelle</v>
          </cell>
          <cell r="H97" t="str">
            <v>HENRY</v>
          </cell>
          <cell r="I97" t="str">
            <v>01.57.02.65.08</v>
          </cell>
          <cell r="J97">
            <v>28</v>
          </cell>
          <cell r="K97">
            <v>496</v>
          </cell>
          <cell r="L97">
            <v>9</v>
          </cell>
          <cell r="M97">
            <v>0</v>
          </cell>
          <cell r="N97">
            <v>0</v>
          </cell>
          <cell r="O97">
            <v>19.5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6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78</v>
          </cell>
          <cell r="AA97">
            <v>0</v>
          </cell>
          <cell r="AB97">
            <v>18</v>
          </cell>
          <cell r="AC97">
            <v>0</v>
          </cell>
          <cell r="AD97">
            <v>22</v>
          </cell>
          <cell r="AE97">
            <v>182</v>
          </cell>
          <cell r="AF97">
            <v>145</v>
          </cell>
          <cell r="AG97">
            <v>205.9</v>
          </cell>
          <cell r="AH97">
            <v>178.65</v>
          </cell>
          <cell r="AI97">
            <v>200.9</v>
          </cell>
          <cell r="AJ97">
            <v>63.72</v>
          </cell>
          <cell r="AK97">
            <v>8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1093.17</v>
          </cell>
          <cell r="AR97">
            <v>28.5</v>
          </cell>
          <cell r="AS97">
            <v>14</v>
          </cell>
          <cell r="AT97">
            <v>212.45</v>
          </cell>
          <cell r="AU97">
            <v>0</v>
          </cell>
          <cell r="AV97">
            <v>942.96</v>
          </cell>
          <cell r="AW97">
            <v>174.71</v>
          </cell>
          <cell r="AX97">
            <v>19</v>
          </cell>
          <cell r="AY97">
            <v>1136.67</v>
          </cell>
        </row>
        <row r="98">
          <cell r="B98" t="str">
            <v>0940145X</v>
          </cell>
          <cell r="C98" t="str">
            <v>LP</v>
          </cell>
          <cell r="D98" t="str">
            <v>LP</v>
          </cell>
          <cell r="E98" t="str">
            <v>CAMILLE CLAUDEL</v>
          </cell>
          <cell r="F98" t="str">
            <v>VITRY SUR SEINE</v>
          </cell>
          <cell r="G98" t="str">
            <v>Isabelle</v>
          </cell>
          <cell r="H98" t="str">
            <v>HENRY</v>
          </cell>
          <cell r="I98" t="str">
            <v>01.57.02.65.08</v>
          </cell>
          <cell r="J98">
            <v>20</v>
          </cell>
          <cell r="K98">
            <v>428</v>
          </cell>
          <cell r="L98">
            <v>9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74</v>
          </cell>
          <cell r="AF98">
            <v>37</v>
          </cell>
          <cell r="AG98">
            <v>245.44</v>
          </cell>
          <cell r="AH98">
            <v>213.53</v>
          </cell>
          <cell r="AI98">
            <v>208.66</v>
          </cell>
          <cell r="AJ98">
            <v>0</v>
          </cell>
          <cell r="AK98">
            <v>6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778.63</v>
          </cell>
          <cell r="AR98">
            <v>9</v>
          </cell>
          <cell r="AS98">
            <v>6</v>
          </cell>
          <cell r="AT98">
            <v>163.13</v>
          </cell>
          <cell r="AU98">
            <v>0</v>
          </cell>
          <cell r="AV98">
            <v>677.81</v>
          </cell>
          <cell r="AW98">
            <v>101.82</v>
          </cell>
          <cell r="AX98">
            <v>14</v>
          </cell>
          <cell r="AY98">
            <v>793.62999999999988</v>
          </cell>
        </row>
        <row r="99">
          <cell r="B99" t="str">
            <v>0940580V</v>
          </cell>
          <cell r="C99" t="str">
            <v>LPO</v>
          </cell>
          <cell r="D99" t="str">
            <v>LPO</v>
          </cell>
          <cell r="E99" t="str">
            <v>DE CACHAN</v>
          </cell>
          <cell r="F99" t="str">
            <v>CACHAN</v>
          </cell>
          <cell r="G99" t="str">
            <v>Isabelle</v>
          </cell>
          <cell r="H99" t="str">
            <v>HENRY</v>
          </cell>
          <cell r="I99" t="str">
            <v>01.57.02.65.08</v>
          </cell>
          <cell r="J99">
            <v>90</v>
          </cell>
          <cell r="K99">
            <v>2724</v>
          </cell>
          <cell r="L99">
            <v>18</v>
          </cell>
          <cell r="M99">
            <v>0</v>
          </cell>
          <cell r="N99">
            <v>93.4</v>
          </cell>
          <cell r="O99">
            <v>284.5</v>
          </cell>
          <cell r="P99">
            <v>8.74</v>
          </cell>
          <cell r="Q99">
            <v>0</v>
          </cell>
          <cell r="R99">
            <v>0</v>
          </cell>
          <cell r="S99">
            <v>0</v>
          </cell>
          <cell r="T99">
            <v>12</v>
          </cell>
          <cell r="U99">
            <v>0</v>
          </cell>
          <cell r="V99">
            <v>0</v>
          </cell>
          <cell r="W99">
            <v>462</v>
          </cell>
          <cell r="X99">
            <v>626</v>
          </cell>
          <cell r="Y99">
            <v>630.5</v>
          </cell>
          <cell r="Z99">
            <v>1138</v>
          </cell>
          <cell r="AA99">
            <v>353.47</v>
          </cell>
          <cell r="AB99">
            <v>0</v>
          </cell>
          <cell r="AC99">
            <v>0</v>
          </cell>
          <cell r="AD99">
            <v>22</v>
          </cell>
          <cell r="AE99">
            <v>0</v>
          </cell>
          <cell r="AF99">
            <v>0</v>
          </cell>
          <cell r="AG99">
            <v>128.4</v>
          </cell>
          <cell r="AH99">
            <v>126.9</v>
          </cell>
          <cell r="AI99">
            <v>125.4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3611.67</v>
          </cell>
          <cell r="AR99">
            <v>404.64</v>
          </cell>
          <cell r="AS99">
            <v>12</v>
          </cell>
          <cell r="AT99">
            <v>97.2</v>
          </cell>
          <cell r="AU99">
            <v>432</v>
          </cell>
          <cell r="AV99">
            <v>3284.45</v>
          </cell>
          <cell r="AW99">
            <v>722.86</v>
          </cell>
          <cell r="AX99">
            <v>22</v>
          </cell>
          <cell r="AY99">
            <v>4029.31</v>
          </cell>
        </row>
        <row r="100">
          <cell r="B100" t="str">
            <v>0940909C</v>
          </cell>
          <cell r="C100" t="str">
            <v>AUTRE</v>
          </cell>
          <cell r="D100" t="str">
            <v>E.D.M.</v>
          </cell>
          <cell r="E100" t="str">
            <v>INR.EC.PUBL.ENSEIGT SPECIALISE</v>
          </cell>
          <cell r="F100" t="str">
            <v>ST MAURICE</v>
          </cell>
          <cell r="G100" t="str">
            <v>Isabelle</v>
          </cell>
          <cell r="H100" t="str">
            <v>HENRY</v>
          </cell>
          <cell r="I100" t="str">
            <v>01.57.02.65.08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90</v>
          </cell>
          <cell r="AQ100">
            <v>90</v>
          </cell>
          <cell r="AR100">
            <v>0</v>
          </cell>
          <cell r="AS100">
            <v>0</v>
          </cell>
          <cell r="AT100">
            <v>0</v>
          </cell>
          <cell r="AU100">
            <v>0</v>
          </cell>
          <cell r="AV100">
            <v>86.52</v>
          </cell>
          <cell r="AW100">
            <v>3.48</v>
          </cell>
          <cell r="AX100">
            <v>0</v>
          </cell>
          <cell r="AY100">
            <v>90</v>
          </cell>
        </row>
        <row r="101">
          <cell r="B101" t="str">
            <v>0941018W</v>
          </cell>
          <cell r="C101" t="str">
            <v>LPO</v>
          </cell>
          <cell r="D101" t="str">
            <v>LPO</v>
          </cell>
          <cell r="E101" t="str">
            <v>EDOUARD BRANLY</v>
          </cell>
          <cell r="F101" t="str">
            <v>CRETEIL</v>
          </cell>
          <cell r="G101" t="str">
            <v>Isabelle</v>
          </cell>
          <cell r="H101" t="str">
            <v>HENRY</v>
          </cell>
          <cell r="I101" t="str">
            <v>01.57.02.65.08</v>
          </cell>
          <cell r="J101">
            <v>21</v>
          </cell>
          <cell r="K101">
            <v>566</v>
          </cell>
          <cell r="L101">
            <v>9</v>
          </cell>
          <cell r="M101">
            <v>0</v>
          </cell>
          <cell r="N101">
            <v>26.95</v>
          </cell>
          <cell r="O101">
            <v>90.75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115.5</v>
          </cell>
          <cell r="X101">
            <v>203</v>
          </cell>
          <cell r="Y101">
            <v>175.5</v>
          </cell>
          <cell r="Z101">
            <v>363</v>
          </cell>
          <cell r="AA101">
            <v>0</v>
          </cell>
          <cell r="AB101">
            <v>0</v>
          </cell>
          <cell r="AC101">
            <v>0</v>
          </cell>
          <cell r="AD101">
            <v>22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6</v>
          </cell>
          <cell r="AL101">
            <v>0</v>
          </cell>
          <cell r="AM101">
            <v>0</v>
          </cell>
          <cell r="AN101">
            <v>9</v>
          </cell>
          <cell r="AO101">
            <v>2</v>
          </cell>
          <cell r="AP101">
            <v>0</v>
          </cell>
          <cell r="AQ101">
            <v>878</v>
          </cell>
          <cell r="AR101">
            <v>126.7</v>
          </cell>
          <cell r="AS101">
            <v>17</v>
          </cell>
          <cell r="AT101">
            <v>0</v>
          </cell>
          <cell r="AU101">
            <v>135</v>
          </cell>
          <cell r="AV101">
            <v>799.84</v>
          </cell>
          <cell r="AW101">
            <v>191.86</v>
          </cell>
          <cell r="AX101">
            <v>31</v>
          </cell>
          <cell r="AY101">
            <v>1022.7</v>
          </cell>
        </row>
        <row r="102">
          <cell r="B102" t="str">
            <v>0941019X</v>
          </cell>
          <cell r="C102" t="str">
            <v>LP</v>
          </cell>
          <cell r="D102" t="str">
            <v>SEP</v>
          </cell>
          <cell r="E102" t="str">
            <v>LYCEE EDOUARD BRANLY</v>
          </cell>
          <cell r="F102" t="str">
            <v>CRETEIL</v>
          </cell>
          <cell r="G102" t="str">
            <v>Isabelle</v>
          </cell>
          <cell r="H102" t="str">
            <v>HENRY</v>
          </cell>
          <cell r="I102" t="str">
            <v>01.57.02.65.08</v>
          </cell>
          <cell r="J102">
            <v>17</v>
          </cell>
          <cell r="K102">
            <v>399</v>
          </cell>
          <cell r="L102">
            <v>3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35</v>
          </cell>
          <cell r="AD102">
            <v>0</v>
          </cell>
          <cell r="AE102">
            <v>54</v>
          </cell>
          <cell r="AF102">
            <v>54</v>
          </cell>
          <cell r="AG102">
            <v>188.08</v>
          </cell>
          <cell r="AH102">
            <v>216.91</v>
          </cell>
          <cell r="AI102">
            <v>213.73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761.72</v>
          </cell>
          <cell r="AR102">
            <v>3</v>
          </cell>
          <cell r="AS102">
            <v>0</v>
          </cell>
          <cell r="AT102">
            <v>212.22</v>
          </cell>
          <cell r="AU102">
            <v>0</v>
          </cell>
          <cell r="AV102">
            <v>663.47</v>
          </cell>
          <cell r="AW102">
            <v>101.25</v>
          </cell>
          <cell r="AX102">
            <v>0</v>
          </cell>
          <cell r="AY102">
            <v>764.72</v>
          </cell>
        </row>
        <row r="103">
          <cell r="B103" t="str">
            <v>0941232D</v>
          </cell>
          <cell r="C103" t="str">
            <v>LP</v>
          </cell>
          <cell r="D103" t="str">
            <v>LP</v>
          </cell>
          <cell r="E103" t="str">
            <v>JEAN MACE</v>
          </cell>
          <cell r="F103" t="str">
            <v>CHOISY LE ROI</v>
          </cell>
          <cell r="G103" t="str">
            <v>Isabelle</v>
          </cell>
          <cell r="H103" t="str">
            <v>HENRY</v>
          </cell>
          <cell r="I103" t="str">
            <v>01.57.02.65.08</v>
          </cell>
          <cell r="J103">
            <v>15</v>
          </cell>
          <cell r="K103">
            <v>354</v>
          </cell>
          <cell r="L103">
            <v>6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35</v>
          </cell>
          <cell r="AD103">
            <v>0</v>
          </cell>
          <cell r="AE103">
            <v>54</v>
          </cell>
          <cell r="AF103">
            <v>47.5</v>
          </cell>
          <cell r="AG103">
            <v>180.88</v>
          </cell>
          <cell r="AH103">
            <v>188.26</v>
          </cell>
          <cell r="AI103">
            <v>180.21</v>
          </cell>
          <cell r="AJ103">
            <v>0</v>
          </cell>
          <cell r="AK103">
            <v>12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685.85</v>
          </cell>
          <cell r="AR103">
            <v>6</v>
          </cell>
          <cell r="AS103">
            <v>12</v>
          </cell>
          <cell r="AT103">
            <v>186.69</v>
          </cell>
          <cell r="AU103">
            <v>0</v>
          </cell>
          <cell r="AV103">
            <v>599.28</v>
          </cell>
          <cell r="AW103">
            <v>91.57</v>
          </cell>
          <cell r="AX103">
            <v>13</v>
          </cell>
          <cell r="AY103">
            <v>703.84999999999991</v>
          </cell>
        </row>
        <row r="104">
          <cell r="B104" t="str">
            <v>0941294W</v>
          </cell>
          <cell r="C104" t="str">
            <v>LPO</v>
          </cell>
          <cell r="D104" t="str">
            <v>LPO</v>
          </cell>
          <cell r="E104" t="str">
            <v>ADOLPHE CHERIOUX</v>
          </cell>
          <cell r="F104" t="str">
            <v>VITRY SUR SEINE</v>
          </cell>
          <cell r="G104" t="str">
            <v>Isabelle</v>
          </cell>
          <cell r="H104" t="str">
            <v>HENRY</v>
          </cell>
          <cell r="I104" t="str">
            <v>01.57.02.65.08</v>
          </cell>
          <cell r="J104">
            <v>38</v>
          </cell>
          <cell r="K104">
            <v>1024</v>
          </cell>
          <cell r="L104">
            <v>12</v>
          </cell>
          <cell r="M104">
            <v>0</v>
          </cell>
          <cell r="N104">
            <v>43.48</v>
          </cell>
          <cell r="O104">
            <v>119.25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385</v>
          </cell>
          <cell r="X104">
            <v>325</v>
          </cell>
          <cell r="Y104">
            <v>333</v>
          </cell>
          <cell r="Z104">
            <v>477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22</v>
          </cell>
          <cell r="AL104">
            <v>4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1520</v>
          </cell>
          <cell r="AR104">
            <v>174.59</v>
          </cell>
          <cell r="AS104">
            <v>26</v>
          </cell>
          <cell r="AT104">
            <v>0</v>
          </cell>
          <cell r="AU104">
            <v>290</v>
          </cell>
          <cell r="AV104">
            <v>1461.87</v>
          </cell>
          <cell r="AW104">
            <v>228.86</v>
          </cell>
          <cell r="AX104">
            <v>30</v>
          </cell>
          <cell r="AY104">
            <v>1720.73</v>
          </cell>
        </row>
        <row r="105">
          <cell r="B105" t="str">
            <v>0941473R</v>
          </cell>
          <cell r="C105" t="str">
            <v>LP</v>
          </cell>
          <cell r="D105" t="str">
            <v>SEP</v>
          </cell>
          <cell r="E105" t="str">
            <v>LYCEE ADOPLHE CHERIOUX</v>
          </cell>
          <cell r="F105" t="str">
            <v>VITRY SUR SEINE</v>
          </cell>
          <cell r="G105" t="str">
            <v>Isabelle</v>
          </cell>
          <cell r="H105" t="str">
            <v>HENRY</v>
          </cell>
          <cell r="I105" t="str">
            <v>01.57.02.65.08</v>
          </cell>
          <cell r="J105">
            <v>28</v>
          </cell>
          <cell r="K105">
            <v>546</v>
          </cell>
          <cell r="L105">
            <v>9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35</v>
          </cell>
          <cell r="AD105">
            <v>0</v>
          </cell>
          <cell r="AE105">
            <v>213</v>
          </cell>
          <cell r="AF105">
            <v>176</v>
          </cell>
          <cell r="AG105">
            <v>218.08</v>
          </cell>
          <cell r="AH105">
            <v>219.44</v>
          </cell>
          <cell r="AI105">
            <v>202.58</v>
          </cell>
          <cell r="AJ105">
            <v>78.52000000000001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1142.6199999999999</v>
          </cell>
          <cell r="AR105">
            <v>9</v>
          </cell>
          <cell r="AS105">
            <v>0</v>
          </cell>
          <cell r="AT105">
            <v>236.1</v>
          </cell>
          <cell r="AU105">
            <v>0</v>
          </cell>
          <cell r="AV105">
            <v>1015.8399999999999</v>
          </cell>
          <cell r="AW105">
            <v>135.78</v>
          </cell>
          <cell r="AX105">
            <v>0</v>
          </cell>
          <cell r="AY105">
            <v>1151.6199999999999</v>
          </cell>
        </row>
        <row r="106">
          <cell r="B106" t="str">
            <v>0941301D</v>
          </cell>
          <cell r="C106" t="str">
            <v>LPO</v>
          </cell>
          <cell r="D106" t="str">
            <v>LPO</v>
          </cell>
          <cell r="E106" t="str">
            <v>FREDERIC MISTRAL</v>
          </cell>
          <cell r="F106" t="str">
            <v>FRESNES</v>
          </cell>
          <cell r="G106" t="str">
            <v>Isabelle</v>
          </cell>
          <cell r="H106" t="str">
            <v>HENRY</v>
          </cell>
          <cell r="I106" t="str">
            <v>01.57.02.65.08</v>
          </cell>
          <cell r="J106">
            <v>37</v>
          </cell>
          <cell r="K106">
            <v>1264</v>
          </cell>
          <cell r="L106">
            <v>12</v>
          </cell>
          <cell r="M106">
            <v>0</v>
          </cell>
          <cell r="N106">
            <v>58.43</v>
          </cell>
          <cell r="O106">
            <v>17.75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462</v>
          </cell>
          <cell r="X106">
            <v>436</v>
          </cell>
          <cell r="Y106">
            <v>397</v>
          </cell>
          <cell r="Z106">
            <v>71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13</v>
          </cell>
          <cell r="AO106">
            <v>0</v>
          </cell>
          <cell r="AP106">
            <v>0</v>
          </cell>
          <cell r="AQ106">
            <v>1366</v>
          </cell>
          <cell r="AR106">
            <v>88.18</v>
          </cell>
          <cell r="AS106">
            <v>13</v>
          </cell>
          <cell r="AT106">
            <v>0</v>
          </cell>
          <cell r="AU106">
            <v>331</v>
          </cell>
          <cell r="AV106">
            <v>1289.8600000000001</v>
          </cell>
          <cell r="AW106">
            <v>153.32</v>
          </cell>
          <cell r="AX106">
            <v>24</v>
          </cell>
          <cell r="AY106">
            <v>1467.18</v>
          </cell>
        </row>
        <row r="107">
          <cell r="B107" t="str">
            <v>0941358R</v>
          </cell>
          <cell r="C107" t="str">
            <v>LP</v>
          </cell>
          <cell r="D107" t="str">
            <v>SEP</v>
          </cell>
          <cell r="E107" t="str">
            <v>LYCEE FREDERIC MISTRAL</v>
          </cell>
          <cell r="F107" t="str">
            <v>FRESNES</v>
          </cell>
          <cell r="G107" t="str">
            <v>Isabelle</v>
          </cell>
          <cell r="H107" t="str">
            <v>HENRY</v>
          </cell>
          <cell r="I107" t="str">
            <v>01.57.02.65.08</v>
          </cell>
          <cell r="J107">
            <v>15</v>
          </cell>
          <cell r="K107">
            <v>360</v>
          </cell>
          <cell r="L107">
            <v>6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225.82</v>
          </cell>
          <cell r="AH107">
            <v>224.44</v>
          </cell>
          <cell r="AI107">
            <v>222.5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672.76</v>
          </cell>
          <cell r="AR107">
            <v>6</v>
          </cell>
          <cell r="AS107">
            <v>0</v>
          </cell>
          <cell r="AT107">
            <v>200.26</v>
          </cell>
          <cell r="AU107">
            <v>0</v>
          </cell>
          <cell r="AV107">
            <v>625</v>
          </cell>
          <cell r="AW107">
            <v>53.76</v>
          </cell>
          <cell r="AX107">
            <v>0</v>
          </cell>
          <cell r="AY107">
            <v>678.76</v>
          </cell>
        </row>
        <row r="108">
          <cell r="B108" t="str">
            <v>0941355M</v>
          </cell>
          <cell r="C108" t="str">
            <v>LP</v>
          </cell>
          <cell r="D108" t="str">
            <v>LP</v>
          </cell>
          <cell r="E108" t="str">
            <v>PAUL BERT</v>
          </cell>
          <cell r="F108" t="str">
            <v>MAISONS ALFORT</v>
          </cell>
          <cell r="G108" t="str">
            <v>Isabelle</v>
          </cell>
          <cell r="H108" t="str">
            <v>HENRY</v>
          </cell>
          <cell r="I108" t="str">
            <v>01.57.02.65.08</v>
          </cell>
          <cell r="J108">
            <v>26</v>
          </cell>
          <cell r="K108">
            <v>626</v>
          </cell>
          <cell r="L108">
            <v>9</v>
          </cell>
          <cell r="M108">
            <v>0</v>
          </cell>
          <cell r="N108">
            <v>0</v>
          </cell>
          <cell r="O108">
            <v>17.75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71</v>
          </cell>
          <cell r="AA108">
            <v>0</v>
          </cell>
          <cell r="AB108">
            <v>0</v>
          </cell>
          <cell r="AC108">
            <v>35</v>
          </cell>
          <cell r="AD108">
            <v>0</v>
          </cell>
          <cell r="AE108">
            <v>54</v>
          </cell>
          <cell r="AF108">
            <v>54</v>
          </cell>
          <cell r="AG108">
            <v>309.27999999999997</v>
          </cell>
          <cell r="AH108">
            <v>305.77999999999997</v>
          </cell>
          <cell r="AI108">
            <v>302.83999999999997</v>
          </cell>
          <cell r="AJ108">
            <v>0</v>
          </cell>
          <cell r="AK108">
            <v>15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1131.9000000000001</v>
          </cell>
          <cell r="AR108">
            <v>26.75</v>
          </cell>
          <cell r="AS108">
            <v>15</v>
          </cell>
          <cell r="AT108">
            <v>290.39999999999998</v>
          </cell>
          <cell r="AU108">
            <v>0</v>
          </cell>
          <cell r="AV108">
            <v>1018.0499999999998</v>
          </cell>
          <cell r="AW108">
            <v>142.6</v>
          </cell>
          <cell r="AX108">
            <v>13</v>
          </cell>
          <cell r="AY108">
            <v>1173.6499999999999</v>
          </cell>
        </row>
        <row r="109">
          <cell r="B109" t="str">
            <v>0941413A</v>
          </cell>
          <cell r="C109" t="str">
            <v>LPO</v>
          </cell>
          <cell r="D109" t="str">
            <v>LPO</v>
          </cell>
          <cell r="E109" t="str">
            <v>LEON BLUM</v>
          </cell>
          <cell r="F109" t="str">
            <v>CRETEIL</v>
          </cell>
          <cell r="G109" t="str">
            <v>Isabelle</v>
          </cell>
          <cell r="H109" t="str">
            <v>HENRY</v>
          </cell>
          <cell r="I109" t="str">
            <v>01.57.02.65.08</v>
          </cell>
          <cell r="J109">
            <v>31</v>
          </cell>
          <cell r="K109">
            <v>1032</v>
          </cell>
          <cell r="L109">
            <v>12</v>
          </cell>
          <cell r="M109">
            <v>0</v>
          </cell>
          <cell r="N109">
            <v>45.48</v>
          </cell>
          <cell r="O109">
            <v>0</v>
          </cell>
          <cell r="P109">
            <v>4.5600000000000005</v>
          </cell>
          <cell r="Q109">
            <v>0</v>
          </cell>
          <cell r="R109">
            <v>0</v>
          </cell>
          <cell r="S109">
            <v>0</v>
          </cell>
          <cell r="T109">
            <v>6</v>
          </cell>
          <cell r="U109">
            <v>0</v>
          </cell>
          <cell r="V109">
            <v>0</v>
          </cell>
          <cell r="W109">
            <v>308</v>
          </cell>
          <cell r="X109">
            <v>328</v>
          </cell>
          <cell r="Y109">
            <v>326</v>
          </cell>
          <cell r="Z109">
            <v>0</v>
          </cell>
          <cell r="AA109">
            <v>119</v>
          </cell>
          <cell r="AB109">
            <v>0</v>
          </cell>
          <cell r="AC109">
            <v>0</v>
          </cell>
          <cell r="AD109">
            <v>22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13</v>
          </cell>
          <cell r="AO109">
            <v>0</v>
          </cell>
          <cell r="AP109">
            <v>0</v>
          </cell>
          <cell r="AQ109">
            <v>1101</v>
          </cell>
          <cell r="AR109">
            <v>62.04</v>
          </cell>
          <cell r="AS109">
            <v>19</v>
          </cell>
          <cell r="AT109">
            <v>0</v>
          </cell>
          <cell r="AU109">
            <v>243</v>
          </cell>
          <cell r="AV109">
            <v>1015.0699999999999</v>
          </cell>
          <cell r="AW109">
            <v>141.97</v>
          </cell>
          <cell r="AX109">
            <v>27</v>
          </cell>
          <cell r="AY109">
            <v>1184.04</v>
          </cell>
        </row>
        <row r="110">
          <cell r="B110" t="str">
            <v>0941606K</v>
          </cell>
          <cell r="C110" t="str">
            <v>LP</v>
          </cell>
          <cell r="D110" t="str">
            <v>SEP</v>
          </cell>
          <cell r="E110" t="str">
            <v>LYCEE LEON BLUM</v>
          </cell>
          <cell r="F110" t="str">
            <v>CRETEIL</v>
          </cell>
          <cell r="G110" t="str">
            <v>Isabelle</v>
          </cell>
          <cell r="H110" t="str">
            <v>HENRY</v>
          </cell>
          <cell r="I110" t="str">
            <v>01.57.02.65.08</v>
          </cell>
          <cell r="J110">
            <v>13</v>
          </cell>
          <cell r="K110">
            <v>303</v>
          </cell>
          <cell r="L110">
            <v>3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18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182</v>
          </cell>
          <cell r="AH110">
            <v>180</v>
          </cell>
          <cell r="AI110">
            <v>177.44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27</v>
          </cell>
          <cell r="AP110">
            <v>0</v>
          </cell>
          <cell r="AQ110">
            <v>584.44000000000005</v>
          </cell>
          <cell r="AR110">
            <v>3</v>
          </cell>
          <cell r="AS110">
            <v>0</v>
          </cell>
          <cell r="AT110">
            <v>161.44</v>
          </cell>
          <cell r="AU110">
            <v>0</v>
          </cell>
          <cell r="AV110">
            <v>495.04000000000008</v>
          </cell>
          <cell r="AW110">
            <v>92.4</v>
          </cell>
          <cell r="AX110">
            <v>0</v>
          </cell>
          <cell r="AY110">
            <v>587.44000000000005</v>
          </cell>
        </row>
        <row r="111">
          <cell r="B111" t="str">
            <v>0941474S</v>
          </cell>
          <cell r="C111" t="str">
            <v>LPO</v>
          </cell>
          <cell r="D111" t="str">
            <v>LPO</v>
          </cell>
          <cell r="E111" t="str">
            <v>DARIUS MILHAUD</v>
          </cell>
          <cell r="F111" t="str">
            <v>LE KREMLIN BICETRE</v>
          </cell>
          <cell r="G111" t="str">
            <v>Isabelle</v>
          </cell>
          <cell r="H111" t="str">
            <v>HENRY</v>
          </cell>
          <cell r="I111" t="str">
            <v>01.57.02.65.08</v>
          </cell>
          <cell r="J111">
            <v>43</v>
          </cell>
          <cell r="K111">
            <v>1388</v>
          </cell>
          <cell r="L111">
            <v>12</v>
          </cell>
          <cell r="M111">
            <v>0</v>
          </cell>
          <cell r="N111">
            <v>62.26</v>
          </cell>
          <cell r="O111">
            <v>63.75</v>
          </cell>
          <cell r="P111">
            <v>0</v>
          </cell>
          <cell r="Q111">
            <v>2.5</v>
          </cell>
          <cell r="R111">
            <v>0</v>
          </cell>
          <cell r="S111">
            <v>0</v>
          </cell>
          <cell r="T111">
            <v>6</v>
          </cell>
          <cell r="U111">
            <v>0</v>
          </cell>
          <cell r="V111">
            <v>0</v>
          </cell>
          <cell r="W111">
            <v>539</v>
          </cell>
          <cell r="X111">
            <v>442</v>
          </cell>
          <cell r="Y111">
            <v>413.5</v>
          </cell>
          <cell r="Z111">
            <v>255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25</v>
          </cell>
          <cell r="AL111">
            <v>0</v>
          </cell>
          <cell r="AM111">
            <v>0</v>
          </cell>
          <cell r="AN111">
            <v>15</v>
          </cell>
          <cell r="AO111">
            <v>0</v>
          </cell>
          <cell r="AP111">
            <v>0</v>
          </cell>
          <cell r="AQ111">
            <v>1649.5</v>
          </cell>
          <cell r="AR111">
            <v>138.01</v>
          </cell>
          <cell r="AS111">
            <v>48.5</v>
          </cell>
          <cell r="AT111">
            <v>0</v>
          </cell>
          <cell r="AU111">
            <v>365</v>
          </cell>
          <cell r="AV111">
            <v>1616.6</v>
          </cell>
          <cell r="AW111">
            <v>201.41</v>
          </cell>
          <cell r="AX111">
            <v>18</v>
          </cell>
          <cell r="AY111">
            <v>1836.01</v>
          </cell>
        </row>
        <row r="112">
          <cell r="B112" t="str">
            <v>0941475T</v>
          </cell>
          <cell r="C112" t="str">
            <v>LP</v>
          </cell>
          <cell r="D112" t="str">
            <v>SEP</v>
          </cell>
          <cell r="E112" t="str">
            <v>LYCEE DARIUS MILHAUD</v>
          </cell>
          <cell r="F112" t="str">
            <v>LE KREMLIN BICETRE</v>
          </cell>
          <cell r="G112" t="str">
            <v>Isabelle</v>
          </cell>
          <cell r="H112" t="str">
            <v>HENRY</v>
          </cell>
          <cell r="I112" t="str">
            <v>01.57.02.65.08</v>
          </cell>
          <cell r="J112">
            <v>19</v>
          </cell>
          <cell r="K112">
            <v>468</v>
          </cell>
          <cell r="L112">
            <v>6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54</v>
          </cell>
          <cell r="AF112">
            <v>54</v>
          </cell>
          <cell r="AG112">
            <v>194.83</v>
          </cell>
          <cell r="AH112">
            <v>233.78</v>
          </cell>
          <cell r="AI112">
            <v>230.72</v>
          </cell>
          <cell r="AJ112">
            <v>81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848.33</v>
          </cell>
          <cell r="AR112">
            <v>6</v>
          </cell>
          <cell r="AS112">
            <v>0</v>
          </cell>
          <cell r="AT112">
            <v>252.83</v>
          </cell>
          <cell r="AU112">
            <v>0</v>
          </cell>
          <cell r="AV112">
            <v>732.19</v>
          </cell>
          <cell r="AW112">
            <v>104.14</v>
          </cell>
          <cell r="AX112">
            <v>18</v>
          </cell>
          <cell r="AY112">
            <v>854.33</v>
          </cell>
        </row>
        <row r="113">
          <cell r="B113" t="str">
            <v>0941930M</v>
          </cell>
          <cell r="C113" t="str">
            <v>LPO</v>
          </cell>
          <cell r="D113" t="str">
            <v>LPO</v>
          </cell>
          <cell r="E113" t="str">
            <v>JOHANNES GUTENBERG</v>
          </cell>
          <cell r="F113" t="str">
            <v>CRETEIL</v>
          </cell>
          <cell r="G113" t="str">
            <v>Isabelle</v>
          </cell>
          <cell r="H113" t="str">
            <v>HENRY</v>
          </cell>
          <cell r="I113" t="str">
            <v>01.57.02.65.08</v>
          </cell>
          <cell r="J113">
            <v>31</v>
          </cell>
          <cell r="K113">
            <v>990</v>
          </cell>
          <cell r="L113">
            <v>12</v>
          </cell>
          <cell r="M113">
            <v>0</v>
          </cell>
          <cell r="N113">
            <v>57.87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6</v>
          </cell>
          <cell r="U113">
            <v>0</v>
          </cell>
          <cell r="V113">
            <v>0</v>
          </cell>
          <cell r="W113">
            <v>308</v>
          </cell>
          <cell r="X113">
            <v>408</v>
          </cell>
          <cell r="Y113">
            <v>442.5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21</v>
          </cell>
          <cell r="AL113">
            <v>0</v>
          </cell>
          <cell r="AM113">
            <v>0</v>
          </cell>
          <cell r="AN113">
            <v>9</v>
          </cell>
          <cell r="AO113">
            <v>0</v>
          </cell>
          <cell r="AP113">
            <v>0</v>
          </cell>
          <cell r="AQ113">
            <v>1158.5</v>
          </cell>
          <cell r="AR113">
            <v>69.87</v>
          </cell>
          <cell r="AS113">
            <v>36</v>
          </cell>
          <cell r="AT113">
            <v>0</v>
          </cell>
          <cell r="AU113">
            <v>292</v>
          </cell>
          <cell r="AV113">
            <v>1079.78</v>
          </cell>
          <cell r="AW113">
            <v>150.59</v>
          </cell>
          <cell r="AX113">
            <v>34</v>
          </cell>
          <cell r="AY113">
            <v>1264.3699999999999</v>
          </cell>
        </row>
        <row r="114">
          <cell r="B114" t="str">
            <v>0942020K</v>
          </cell>
          <cell r="C114" t="str">
            <v>LP</v>
          </cell>
          <cell r="D114" t="str">
            <v>SEP</v>
          </cell>
          <cell r="E114" t="str">
            <v>LYCEE GUTENBERG</v>
          </cell>
          <cell r="F114" t="str">
            <v>CRETEIL</v>
          </cell>
          <cell r="G114" t="str">
            <v>Isabelle</v>
          </cell>
          <cell r="H114" t="str">
            <v>HENRY</v>
          </cell>
          <cell r="I114" t="str">
            <v>01.57.02.65.08</v>
          </cell>
          <cell r="J114">
            <v>13</v>
          </cell>
          <cell r="K114">
            <v>330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149.33000000000001</v>
          </cell>
          <cell r="AH114">
            <v>147.83000000000001</v>
          </cell>
          <cell r="AI114">
            <v>143.4</v>
          </cell>
          <cell r="AJ114">
            <v>109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549.55999999999995</v>
          </cell>
          <cell r="AR114">
            <v>0</v>
          </cell>
          <cell r="AS114">
            <v>0</v>
          </cell>
          <cell r="AT114">
            <v>157.06</v>
          </cell>
          <cell r="AU114">
            <v>0</v>
          </cell>
          <cell r="AV114">
            <v>465.42000000000007</v>
          </cell>
          <cell r="AW114">
            <v>84.14</v>
          </cell>
          <cell r="AX114">
            <v>0</v>
          </cell>
          <cell r="AY114">
            <v>549.56000000000006</v>
          </cell>
        </row>
        <row r="115">
          <cell r="B115" t="str">
            <v>0940136M</v>
          </cell>
          <cell r="C115" t="str">
            <v>LP</v>
          </cell>
          <cell r="D115" t="str">
            <v>SEP</v>
          </cell>
          <cell r="E115" t="str">
            <v>LYCEE FERNAND LEGER</v>
          </cell>
          <cell r="F115" t="str">
            <v>IVRY SUR SEINE</v>
          </cell>
          <cell r="G115" t="str">
            <v>Isabelle</v>
          </cell>
          <cell r="H115" t="str">
            <v>HENRY</v>
          </cell>
          <cell r="I115" t="str">
            <v>01.57.02.65.08</v>
          </cell>
          <cell r="J115">
            <v>16</v>
          </cell>
          <cell r="K115">
            <v>288</v>
          </cell>
          <cell r="L115">
            <v>3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21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35</v>
          </cell>
          <cell r="AD115">
            <v>22</v>
          </cell>
          <cell r="AE115">
            <v>108</v>
          </cell>
          <cell r="AF115">
            <v>95</v>
          </cell>
          <cell r="AG115">
            <v>123</v>
          </cell>
          <cell r="AH115">
            <v>121.5</v>
          </cell>
          <cell r="AI115">
            <v>119.33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643.83000000000004</v>
          </cell>
          <cell r="AR115">
            <v>3</v>
          </cell>
          <cell r="AS115">
            <v>0</v>
          </cell>
          <cell r="AT115">
            <v>135.33000000000001</v>
          </cell>
          <cell r="AU115">
            <v>0</v>
          </cell>
          <cell r="AV115">
            <v>570</v>
          </cell>
          <cell r="AW115">
            <v>76.83</v>
          </cell>
          <cell r="AX115">
            <v>1</v>
          </cell>
          <cell r="AY115">
            <v>647.83000000000004</v>
          </cell>
        </row>
        <row r="116">
          <cell r="B116" t="str">
            <v>0941972H</v>
          </cell>
          <cell r="C116" t="str">
            <v>LPO</v>
          </cell>
          <cell r="D116" t="str">
            <v>LPO LY</v>
          </cell>
          <cell r="E116" t="str">
            <v>FERNAND LEGER</v>
          </cell>
          <cell r="F116" t="str">
            <v>IVRY SUR SEINE</v>
          </cell>
          <cell r="G116" t="str">
            <v>Isabelle</v>
          </cell>
          <cell r="H116" t="str">
            <v>HENRY</v>
          </cell>
          <cell r="I116" t="str">
            <v>01.57.02.65.08</v>
          </cell>
          <cell r="J116">
            <v>12</v>
          </cell>
          <cell r="K116">
            <v>275</v>
          </cell>
          <cell r="L116">
            <v>6</v>
          </cell>
          <cell r="M116">
            <v>0</v>
          </cell>
          <cell r="N116">
            <v>16.420000000000002</v>
          </cell>
          <cell r="O116">
            <v>22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154</v>
          </cell>
          <cell r="X116">
            <v>119</v>
          </cell>
          <cell r="Y116">
            <v>118</v>
          </cell>
          <cell r="Z116">
            <v>88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9</v>
          </cell>
          <cell r="AL116">
            <v>0</v>
          </cell>
          <cell r="AM116">
            <v>0</v>
          </cell>
          <cell r="AN116">
            <v>3</v>
          </cell>
          <cell r="AO116">
            <v>0</v>
          </cell>
          <cell r="AP116">
            <v>0</v>
          </cell>
          <cell r="AQ116">
            <v>479</v>
          </cell>
          <cell r="AR116">
            <v>44.42</v>
          </cell>
          <cell r="AS116">
            <v>12</v>
          </cell>
          <cell r="AT116">
            <v>0</v>
          </cell>
          <cell r="AU116">
            <v>106</v>
          </cell>
          <cell r="AV116">
            <v>451.10000000000008</v>
          </cell>
          <cell r="AW116">
            <v>74.319999999999993</v>
          </cell>
          <cell r="AX116">
            <v>10</v>
          </cell>
          <cell r="AY116">
            <v>535.42000000000007</v>
          </cell>
        </row>
        <row r="117">
          <cell r="B117" t="str">
            <v>0941354L</v>
          </cell>
          <cell r="C117" t="str">
            <v>LP</v>
          </cell>
          <cell r="D117" t="str">
            <v>SEP</v>
          </cell>
          <cell r="E117" t="str">
            <v>LYCEE ROBERT SCHUMAN</v>
          </cell>
          <cell r="F117" t="str">
            <v>CHARENTON LE PONT</v>
          </cell>
          <cell r="G117" t="str">
            <v>Isabelle</v>
          </cell>
          <cell r="H117" t="str">
            <v>HENRY</v>
          </cell>
          <cell r="I117" t="str">
            <v>01.57.02.65.08</v>
          </cell>
          <cell r="J117">
            <v>7</v>
          </cell>
          <cell r="K117">
            <v>180</v>
          </cell>
          <cell r="L117">
            <v>3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6</v>
          </cell>
          <cell r="U117">
            <v>6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90.44</v>
          </cell>
          <cell r="AH117">
            <v>92.82</v>
          </cell>
          <cell r="AI117">
            <v>90.13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273.39</v>
          </cell>
          <cell r="AR117">
            <v>3</v>
          </cell>
          <cell r="AS117">
            <v>12</v>
          </cell>
          <cell r="AT117">
            <v>84.39</v>
          </cell>
          <cell r="AU117">
            <v>0</v>
          </cell>
          <cell r="AV117">
            <v>238.04</v>
          </cell>
          <cell r="AW117">
            <v>44.35</v>
          </cell>
          <cell r="AX117">
            <v>6</v>
          </cell>
          <cell r="AY117">
            <v>288.39</v>
          </cell>
        </row>
        <row r="118">
          <cell r="B118" t="str">
            <v>0941974K</v>
          </cell>
          <cell r="C118" t="str">
            <v>LPO</v>
          </cell>
          <cell r="D118" t="str">
            <v>LPO</v>
          </cell>
          <cell r="E118" t="str">
            <v>ROBERT SCHUMAN</v>
          </cell>
          <cell r="F118" t="str">
            <v>CHARENTON LE PONT</v>
          </cell>
          <cell r="G118" t="str">
            <v>Isabelle</v>
          </cell>
          <cell r="H118" t="str">
            <v>HENRY</v>
          </cell>
          <cell r="I118" t="str">
            <v>01.57.02.65.08</v>
          </cell>
          <cell r="J118">
            <v>18</v>
          </cell>
          <cell r="K118">
            <v>592</v>
          </cell>
          <cell r="L118">
            <v>6</v>
          </cell>
          <cell r="M118">
            <v>0</v>
          </cell>
          <cell r="N118">
            <v>29.71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6</v>
          </cell>
          <cell r="U118">
            <v>0</v>
          </cell>
          <cell r="V118">
            <v>0</v>
          </cell>
          <cell r="W118">
            <v>231</v>
          </cell>
          <cell r="X118">
            <v>216</v>
          </cell>
          <cell r="Y118">
            <v>215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662</v>
          </cell>
          <cell r="AR118">
            <v>35.71</v>
          </cell>
          <cell r="AS118">
            <v>6</v>
          </cell>
          <cell r="AT118">
            <v>0</v>
          </cell>
          <cell r="AU118">
            <v>165</v>
          </cell>
          <cell r="AV118">
            <v>608.25</v>
          </cell>
          <cell r="AW118">
            <v>83.46</v>
          </cell>
          <cell r="AX118">
            <v>12</v>
          </cell>
          <cell r="AY118">
            <v>703.71</v>
          </cell>
        </row>
        <row r="119">
          <cell r="B119" t="str">
            <v>0941635S</v>
          </cell>
          <cell r="C119" t="str">
            <v>LP</v>
          </cell>
          <cell r="D119" t="str">
            <v>SEP</v>
          </cell>
          <cell r="E119" t="str">
            <v>LYCEE PIERRE BROSSOLETTE</v>
          </cell>
          <cell r="F119" t="str">
            <v>LE KREMLIN BICETRE</v>
          </cell>
          <cell r="G119" t="str">
            <v>Isabelle</v>
          </cell>
          <cell r="H119" t="str">
            <v>HENRY</v>
          </cell>
          <cell r="I119" t="str">
            <v>01.57.02.65.08</v>
          </cell>
          <cell r="J119">
            <v>16</v>
          </cell>
          <cell r="K119">
            <v>378</v>
          </cell>
          <cell r="L119">
            <v>3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18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142.81</v>
          </cell>
          <cell r="AH119">
            <v>142.66</v>
          </cell>
          <cell r="AI119">
            <v>142.61000000000001</v>
          </cell>
          <cell r="AJ119">
            <v>176.99</v>
          </cell>
          <cell r="AK119">
            <v>10</v>
          </cell>
          <cell r="AL119">
            <v>0</v>
          </cell>
          <cell r="AM119">
            <v>0</v>
          </cell>
          <cell r="AN119">
            <v>4</v>
          </cell>
          <cell r="AO119">
            <v>0</v>
          </cell>
          <cell r="AP119">
            <v>0</v>
          </cell>
          <cell r="AQ119">
            <v>605.07000000000005</v>
          </cell>
          <cell r="AR119">
            <v>3</v>
          </cell>
          <cell r="AS119">
            <v>32</v>
          </cell>
          <cell r="AT119">
            <v>144.58000000000001</v>
          </cell>
          <cell r="AU119">
            <v>0</v>
          </cell>
          <cell r="AV119">
            <v>568.40000000000009</v>
          </cell>
          <cell r="AW119">
            <v>57.67</v>
          </cell>
          <cell r="AX119">
            <v>14</v>
          </cell>
          <cell r="AY119">
            <v>640.07000000000005</v>
          </cell>
        </row>
        <row r="120">
          <cell r="B120" t="str">
            <v>0941975L</v>
          </cell>
          <cell r="C120" t="str">
            <v>LPO</v>
          </cell>
          <cell r="D120" t="str">
            <v>LPO LY</v>
          </cell>
          <cell r="E120" t="str">
            <v>PIERRE BROSSOLETTE</v>
          </cell>
          <cell r="F120" t="str">
            <v>LE KREMLIN BICETRE</v>
          </cell>
          <cell r="G120" t="str">
            <v>Isabelle</v>
          </cell>
          <cell r="H120" t="str">
            <v>HENRY</v>
          </cell>
          <cell r="I120" t="str">
            <v>01.57.02.65.08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</row>
        <row r="121">
          <cell r="B121" t="str">
            <v>0942269F</v>
          </cell>
          <cell r="C121" t="str">
            <v>LPO</v>
          </cell>
          <cell r="D121" t="str">
            <v>LPO</v>
          </cell>
          <cell r="E121" t="str">
            <v>PAULINE ROLAND</v>
          </cell>
          <cell r="F121" t="str">
            <v>CHEVILLY LARUE</v>
          </cell>
          <cell r="G121" t="str">
            <v>Isabelle</v>
          </cell>
          <cell r="H121" t="str">
            <v>HENRY</v>
          </cell>
          <cell r="I121" t="str">
            <v>01.57.02.65.08</v>
          </cell>
          <cell r="J121">
            <v>31</v>
          </cell>
          <cell r="K121">
            <v>881</v>
          </cell>
          <cell r="L121">
            <v>9</v>
          </cell>
          <cell r="M121">
            <v>0</v>
          </cell>
          <cell r="N121">
            <v>18.350000000000001</v>
          </cell>
          <cell r="O121">
            <v>19.25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18</v>
          </cell>
          <cell r="W121">
            <v>231</v>
          </cell>
          <cell r="X121">
            <v>147</v>
          </cell>
          <cell r="Y121">
            <v>155.5</v>
          </cell>
          <cell r="Z121">
            <v>77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91</v>
          </cell>
          <cell r="AF121">
            <v>84.5</v>
          </cell>
          <cell r="AG121">
            <v>136.5</v>
          </cell>
          <cell r="AH121">
            <v>135</v>
          </cell>
          <cell r="AI121">
            <v>131.81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1207.31</v>
          </cell>
          <cell r="AR121">
            <v>46.6</v>
          </cell>
          <cell r="AS121">
            <v>0</v>
          </cell>
          <cell r="AT121">
            <v>147.31</v>
          </cell>
          <cell r="AU121">
            <v>140</v>
          </cell>
          <cell r="AV121">
            <v>1046.6799999999998</v>
          </cell>
          <cell r="AW121">
            <v>195.23</v>
          </cell>
          <cell r="AX121">
            <v>12</v>
          </cell>
          <cell r="AY121">
            <v>1253.9099999999999</v>
          </cell>
        </row>
        <row r="122">
          <cell r="B122" t="str">
            <v>0940112L</v>
          </cell>
          <cell r="C122" t="str">
            <v>LPO</v>
          </cell>
          <cell r="D122" t="str">
            <v>LPO LY</v>
          </cell>
          <cell r="E122" t="str">
            <v>LOUISE MICHEL</v>
          </cell>
          <cell r="F122" t="str">
            <v>CHAMPIGNY SUR MARNE</v>
          </cell>
          <cell r="G122" t="str">
            <v>Sabine</v>
          </cell>
          <cell r="H122" t="str">
            <v>ACHKOUYAN</v>
          </cell>
          <cell r="I122" t="str">
            <v>01.57.02.65.07</v>
          </cell>
          <cell r="J122">
            <v>23</v>
          </cell>
          <cell r="K122">
            <v>733</v>
          </cell>
          <cell r="L122">
            <v>12</v>
          </cell>
          <cell r="M122">
            <v>0</v>
          </cell>
          <cell r="N122">
            <v>40.799999999999997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6</v>
          </cell>
          <cell r="U122">
            <v>0</v>
          </cell>
          <cell r="V122">
            <v>0</v>
          </cell>
          <cell r="W122">
            <v>269.5</v>
          </cell>
          <cell r="X122">
            <v>300</v>
          </cell>
          <cell r="Y122">
            <v>299.5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4</v>
          </cell>
          <cell r="AL122">
            <v>21</v>
          </cell>
          <cell r="AM122">
            <v>0</v>
          </cell>
          <cell r="AN122">
            <v>12</v>
          </cell>
          <cell r="AO122">
            <v>0</v>
          </cell>
          <cell r="AP122">
            <v>0</v>
          </cell>
          <cell r="AQ122">
            <v>1333.4</v>
          </cell>
          <cell r="AR122">
            <v>55.8</v>
          </cell>
          <cell r="AS122">
            <v>58</v>
          </cell>
          <cell r="AT122">
            <v>0</v>
          </cell>
          <cell r="AU122">
            <v>227</v>
          </cell>
          <cell r="AV122">
            <v>859.63</v>
          </cell>
          <cell r="AW122">
            <v>83.17</v>
          </cell>
          <cell r="AX122">
            <v>22</v>
          </cell>
          <cell r="AY122">
            <v>964.8</v>
          </cell>
        </row>
        <row r="123">
          <cell r="B123" t="str">
            <v>0942033Z</v>
          </cell>
          <cell r="C123" t="str">
            <v>LP</v>
          </cell>
          <cell r="D123" t="str">
            <v>SEP</v>
          </cell>
          <cell r="E123" t="str">
            <v>LYCEE LOUISE MICHEL</v>
          </cell>
          <cell r="F123" t="str">
            <v>CHAMPIGNY SUR MARNE</v>
          </cell>
          <cell r="G123" t="str">
            <v>Sabine</v>
          </cell>
          <cell r="H123" t="str">
            <v>ACHKOUYAN</v>
          </cell>
          <cell r="I123" t="str">
            <v>01.57.02.65.07</v>
          </cell>
          <cell r="J123">
            <v>11</v>
          </cell>
          <cell r="K123">
            <v>258</v>
          </cell>
          <cell r="L123">
            <v>3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6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144.6</v>
          </cell>
          <cell r="AH123">
            <v>126.9</v>
          </cell>
          <cell r="AI123">
            <v>138.9</v>
          </cell>
          <cell r="AJ123">
            <v>54</v>
          </cell>
          <cell r="AK123">
            <v>0</v>
          </cell>
          <cell r="AL123">
            <v>9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126.9</v>
          </cell>
          <cell r="AU123">
            <v>0</v>
          </cell>
          <cell r="AV123">
            <v>417.88</v>
          </cell>
          <cell r="AW123">
            <v>58.52</v>
          </cell>
          <cell r="AX123">
            <v>6</v>
          </cell>
          <cell r="AY123">
            <v>482.4</v>
          </cell>
        </row>
        <row r="124">
          <cell r="B124" t="str">
            <v>0940113M</v>
          </cell>
          <cell r="C124" t="str">
            <v>LPO</v>
          </cell>
          <cell r="D124" t="str">
            <v>LPO</v>
          </cell>
          <cell r="E124" t="str">
            <v>LANGEVIN-WALLON</v>
          </cell>
          <cell r="F124" t="str">
            <v>CHAMPIGNY SUR MARNE</v>
          </cell>
          <cell r="G124" t="str">
            <v>Sabine</v>
          </cell>
          <cell r="H124" t="str">
            <v>ACHKOUYAN</v>
          </cell>
          <cell r="I124" t="str">
            <v>01.57.02.65.07</v>
          </cell>
          <cell r="J124">
            <v>30</v>
          </cell>
          <cell r="K124">
            <v>891</v>
          </cell>
          <cell r="L124">
            <v>12</v>
          </cell>
          <cell r="M124">
            <v>0</v>
          </cell>
          <cell r="N124">
            <v>38.39</v>
          </cell>
          <cell r="O124">
            <v>87.75</v>
          </cell>
          <cell r="P124">
            <v>8.11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231</v>
          </cell>
          <cell r="X124">
            <v>265</v>
          </cell>
          <cell r="Y124">
            <v>289.5</v>
          </cell>
          <cell r="Z124">
            <v>351</v>
          </cell>
          <cell r="AA124">
            <v>86.32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17</v>
          </cell>
          <cell r="AL124">
            <v>0</v>
          </cell>
          <cell r="AM124">
            <v>0</v>
          </cell>
          <cell r="AN124">
            <v>6</v>
          </cell>
          <cell r="AO124">
            <v>0</v>
          </cell>
          <cell r="AP124">
            <v>0</v>
          </cell>
          <cell r="AQ124">
            <v>1839.15</v>
          </cell>
          <cell r="AR124">
            <v>149.25</v>
          </cell>
          <cell r="AS124">
            <v>23</v>
          </cell>
          <cell r="AT124">
            <v>0</v>
          </cell>
          <cell r="AU124">
            <v>196</v>
          </cell>
          <cell r="AV124">
            <v>1169.1099999999999</v>
          </cell>
          <cell r="AW124">
            <v>202.96</v>
          </cell>
          <cell r="AX124">
            <v>20</v>
          </cell>
          <cell r="AY124">
            <v>1392.07</v>
          </cell>
        </row>
        <row r="125">
          <cell r="B125" t="str">
            <v>0941088X</v>
          </cell>
          <cell r="C125" t="str">
            <v>LP</v>
          </cell>
          <cell r="D125" t="str">
            <v>SEP</v>
          </cell>
          <cell r="E125" t="str">
            <v>LYCEE LANGEVIN WALLON</v>
          </cell>
          <cell r="F125" t="str">
            <v>CHAMPIGNY SUR MARNE</v>
          </cell>
          <cell r="G125" t="str">
            <v>Sabine</v>
          </cell>
          <cell r="H125" t="str">
            <v>ACHKOUYAN</v>
          </cell>
          <cell r="I125" t="str">
            <v>01.57.02.65.07</v>
          </cell>
          <cell r="J125">
            <v>15</v>
          </cell>
          <cell r="K125">
            <v>360</v>
          </cell>
          <cell r="L125">
            <v>3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20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166.81</v>
          </cell>
          <cell r="AH125">
            <v>209.26</v>
          </cell>
          <cell r="AI125">
            <v>220.26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155.83000000000001</v>
          </cell>
          <cell r="AU125">
            <v>0</v>
          </cell>
          <cell r="AV125">
            <v>529.29</v>
          </cell>
          <cell r="AW125">
            <v>84.04</v>
          </cell>
          <cell r="AX125">
            <v>6</v>
          </cell>
          <cell r="AY125">
            <v>619.32999999999993</v>
          </cell>
        </row>
        <row r="126">
          <cell r="B126" t="str">
            <v>0940117S</v>
          </cell>
          <cell r="C126" t="str">
            <v>LYC</v>
          </cell>
          <cell r="D126" t="str">
            <v>LG</v>
          </cell>
          <cell r="E126" t="str">
            <v>EDOUARD BRANLY</v>
          </cell>
          <cell r="F126" t="str">
            <v>NOGENT SUR MARNE</v>
          </cell>
          <cell r="G126" t="str">
            <v>Sabine</v>
          </cell>
          <cell r="H126" t="str">
            <v>ACHKOUYAN</v>
          </cell>
          <cell r="I126" t="str">
            <v>01.57.02.65.07</v>
          </cell>
          <cell r="J126">
            <v>26</v>
          </cell>
          <cell r="K126">
            <v>900</v>
          </cell>
          <cell r="L126">
            <v>9</v>
          </cell>
          <cell r="M126">
            <v>0</v>
          </cell>
          <cell r="N126">
            <v>45.91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19.5</v>
          </cell>
          <cell r="T126">
            <v>0</v>
          </cell>
          <cell r="U126">
            <v>0</v>
          </cell>
          <cell r="V126">
            <v>0</v>
          </cell>
          <cell r="W126">
            <v>346.5</v>
          </cell>
          <cell r="X126">
            <v>326</v>
          </cell>
          <cell r="Y126">
            <v>297.5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9</v>
          </cell>
          <cell r="AO126">
            <v>0</v>
          </cell>
          <cell r="AP126">
            <v>0</v>
          </cell>
          <cell r="AQ126">
            <v>970</v>
          </cell>
          <cell r="AR126">
            <v>54.91</v>
          </cell>
          <cell r="AS126">
            <v>28.5</v>
          </cell>
          <cell r="AT126">
            <v>0</v>
          </cell>
          <cell r="AU126">
            <v>247</v>
          </cell>
          <cell r="AV126">
            <v>917.84999999999991</v>
          </cell>
          <cell r="AW126">
            <v>123.56</v>
          </cell>
          <cell r="AX126">
            <v>12</v>
          </cell>
          <cell r="AY126">
            <v>1053.4099999999999</v>
          </cell>
        </row>
        <row r="127">
          <cell r="B127" t="str">
            <v>0940118T</v>
          </cell>
          <cell r="C127" t="str">
            <v>LPO</v>
          </cell>
          <cell r="D127" t="str">
            <v>LPO LY</v>
          </cell>
          <cell r="E127" t="str">
            <v>LOUIS ARMAND</v>
          </cell>
          <cell r="F127" t="str">
            <v>NOGENT SUR MARNE</v>
          </cell>
          <cell r="G127" t="str">
            <v>Sabine</v>
          </cell>
          <cell r="H127" t="str">
            <v>ACHKOUYAN</v>
          </cell>
          <cell r="I127" t="str">
            <v>01.57.02.65.07</v>
          </cell>
          <cell r="J127">
            <v>22</v>
          </cell>
          <cell r="K127">
            <v>630</v>
          </cell>
          <cell r="L127">
            <v>6</v>
          </cell>
          <cell r="M127">
            <v>0</v>
          </cell>
          <cell r="N127">
            <v>23.43</v>
          </cell>
          <cell r="O127">
            <v>134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6</v>
          </cell>
          <cell r="U127">
            <v>0</v>
          </cell>
          <cell r="V127">
            <v>0</v>
          </cell>
          <cell r="W127">
            <v>154</v>
          </cell>
          <cell r="X127">
            <v>165</v>
          </cell>
          <cell r="Y127">
            <v>176</v>
          </cell>
          <cell r="Z127">
            <v>536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32</v>
          </cell>
          <cell r="AM127">
            <v>0</v>
          </cell>
          <cell r="AN127">
            <v>7</v>
          </cell>
          <cell r="AO127">
            <v>0</v>
          </cell>
          <cell r="AP127">
            <v>0</v>
          </cell>
          <cell r="AQ127">
            <v>1724.92</v>
          </cell>
          <cell r="AR127">
            <v>169.43</v>
          </cell>
          <cell r="AS127">
            <v>45</v>
          </cell>
          <cell r="AT127">
            <v>0</v>
          </cell>
          <cell r="AU127">
            <v>138</v>
          </cell>
          <cell r="AV127">
            <v>994.33</v>
          </cell>
          <cell r="AW127">
            <v>223.1</v>
          </cell>
          <cell r="AX127">
            <v>22</v>
          </cell>
          <cell r="AY127">
            <v>1239.43</v>
          </cell>
        </row>
        <row r="128">
          <cell r="B128" t="str">
            <v>0940578T</v>
          </cell>
          <cell r="C128" t="str">
            <v>LP</v>
          </cell>
          <cell r="D128" t="str">
            <v>SEP</v>
          </cell>
          <cell r="E128" t="str">
            <v>LYCEE LOUIS ARMAND</v>
          </cell>
          <cell r="F128" t="str">
            <v>NOGENT SUR MARNE</v>
          </cell>
          <cell r="G128" t="str">
            <v>Sabine</v>
          </cell>
          <cell r="H128" t="str">
            <v>ACHKOUYAN</v>
          </cell>
          <cell r="I128" t="str">
            <v>01.57.02.65.07</v>
          </cell>
          <cell r="J128">
            <v>15</v>
          </cell>
          <cell r="K128">
            <v>354</v>
          </cell>
          <cell r="L128">
            <v>6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236.28</v>
          </cell>
          <cell r="AH128">
            <v>229.06</v>
          </cell>
          <cell r="AI128">
            <v>228.58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221.42</v>
          </cell>
          <cell r="AU128">
            <v>0</v>
          </cell>
          <cell r="AV128">
            <v>633.80000000000007</v>
          </cell>
          <cell r="AW128">
            <v>60.12</v>
          </cell>
          <cell r="AX128">
            <v>6</v>
          </cell>
          <cell r="AY128">
            <v>699.92000000000007</v>
          </cell>
        </row>
        <row r="129">
          <cell r="B129" t="str">
            <v>0940119U</v>
          </cell>
          <cell r="C129" t="str">
            <v>LPO</v>
          </cell>
          <cell r="D129" t="str">
            <v>LPO</v>
          </cell>
          <cell r="E129" t="str">
            <v>PAUL DOUMER</v>
          </cell>
          <cell r="F129" t="str">
            <v>LE PERREUX SUR MARNE</v>
          </cell>
          <cell r="G129" t="str">
            <v>Sabine</v>
          </cell>
          <cell r="H129" t="str">
            <v>ACHKOUYAN</v>
          </cell>
          <cell r="I129" t="str">
            <v>01.57.02.65.07</v>
          </cell>
          <cell r="J129">
            <v>37</v>
          </cell>
          <cell r="K129">
            <v>1220</v>
          </cell>
          <cell r="L129">
            <v>6</v>
          </cell>
          <cell r="M129">
            <v>0</v>
          </cell>
          <cell r="N129">
            <v>50.53</v>
          </cell>
          <cell r="O129">
            <v>58.5</v>
          </cell>
          <cell r="P129">
            <v>5.35</v>
          </cell>
          <cell r="Q129">
            <v>0</v>
          </cell>
          <cell r="R129">
            <v>0</v>
          </cell>
          <cell r="S129">
            <v>0</v>
          </cell>
          <cell r="T129">
            <v>6</v>
          </cell>
          <cell r="U129">
            <v>0</v>
          </cell>
          <cell r="V129">
            <v>0</v>
          </cell>
          <cell r="W129">
            <v>308</v>
          </cell>
          <cell r="X129">
            <v>365</v>
          </cell>
          <cell r="Y129">
            <v>372.5</v>
          </cell>
          <cell r="Z129">
            <v>234</v>
          </cell>
          <cell r="AA129">
            <v>99.5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</v>
          </cell>
          <cell r="AO129">
            <v>0</v>
          </cell>
          <cell r="AP129">
            <v>0</v>
          </cell>
          <cell r="AQ129">
            <v>1379</v>
          </cell>
          <cell r="AR129">
            <v>120.38</v>
          </cell>
          <cell r="AS129">
            <v>11</v>
          </cell>
          <cell r="AT129">
            <v>0</v>
          </cell>
          <cell r="AU129">
            <v>261</v>
          </cell>
          <cell r="AV129">
            <v>1235.69</v>
          </cell>
          <cell r="AW129">
            <v>252.69</v>
          </cell>
          <cell r="AX129">
            <v>22</v>
          </cell>
          <cell r="AY129">
            <v>1510.38</v>
          </cell>
        </row>
        <row r="130">
          <cell r="B130" t="str">
            <v>0940120V</v>
          </cell>
          <cell r="C130" t="str">
            <v>LYC</v>
          </cell>
          <cell r="D130" t="str">
            <v>LGT</v>
          </cell>
          <cell r="E130" t="str">
            <v>MARCELIN BERTHELOT</v>
          </cell>
          <cell r="F130" t="str">
            <v>ST MAUR DES FOSSES</v>
          </cell>
          <cell r="G130" t="str">
            <v>Sabine</v>
          </cell>
          <cell r="H130" t="str">
            <v>ACHKOUYAN</v>
          </cell>
          <cell r="I130" t="str">
            <v>01.57.02.65.07</v>
          </cell>
          <cell r="J130">
            <v>64</v>
          </cell>
          <cell r="K130">
            <v>2421</v>
          </cell>
          <cell r="L130">
            <v>15</v>
          </cell>
          <cell r="M130">
            <v>0</v>
          </cell>
          <cell r="N130">
            <v>65.36</v>
          </cell>
          <cell r="O130">
            <v>41</v>
          </cell>
          <cell r="P130">
            <v>43.48</v>
          </cell>
          <cell r="Q130">
            <v>0</v>
          </cell>
          <cell r="R130">
            <v>24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423.5</v>
          </cell>
          <cell r="X130">
            <v>463</v>
          </cell>
          <cell r="Y130">
            <v>456.5</v>
          </cell>
          <cell r="Z130">
            <v>164</v>
          </cell>
          <cell r="AA130">
            <v>1003.99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6</v>
          </cell>
          <cell r="AO130">
            <v>0</v>
          </cell>
          <cell r="AP130">
            <v>0</v>
          </cell>
          <cell r="AQ130">
            <v>2510.9899999999998</v>
          </cell>
          <cell r="AR130">
            <v>164.84</v>
          </cell>
          <cell r="AS130">
            <v>30</v>
          </cell>
          <cell r="AT130">
            <v>0</v>
          </cell>
          <cell r="AU130">
            <v>325</v>
          </cell>
          <cell r="AV130">
            <v>2163.02</v>
          </cell>
          <cell r="AW130">
            <v>516.80999999999995</v>
          </cell>
          <cell r="AX130">
            <v>26</v>
          </cell>
          <cell r="AY130">
            <v>2705.83</v>
          </cell>
        </row>
        <row r="131">
          <cell r="B131" t="str">
            <v>0940121W</v>
          </cell>
          <cell r="C131" t="str">
            <v>LYC</v>
          </cell>
          <cell r="D131" t="str">
            <v>LGT</v>
          </cell>
          <cell r="E131" t="str">
            <v>D'ARSONVAL</v>
          </cell>
          <cell r="F131" t="str">
            <v>ST MAUR DES FOSSES</v>
          </cell>
          <cell r="G131" t="str">
            <v>Sabine</v>
          </cell>
          <cell r="H131" t="str">
            <v>ACHKOUYAN</v>
          </cell>
          <cell r="I131" t="str">
            <v>01.57.02.65.07</v>
          </cell>
          <cell r="J131">
            <v>38</v>
          </cell>
          <cell r="K131">
            <v>1220</v>
          </cell>
          <cell r="L131">
            <v>9</v>
          </cell>
          <cell r="M131">
            <v>0</v>
          </cell>
          <cell r="N131">
            <v>60.92</v>
          </cell>
          <cell r="O131">
            <v>21.63</v>
          </cell>
          <cell r="P131">
            <v>4.9800000000000004</v>
          </cell>
          <cell r="Q131">
            <v>0</v>
          </cell>
          <cell r="R131">
            <v>0</v>
          </cell>
          <cell r="S131">
            <v>0</v>
          </cell>
          <cell r="T131">
            <v>6</v>
          </cell>
          <cell r="U131">
            <v>0</v>
          </cell>
          <cell r="V131">
            <v>0</v>
          </cell>
          <cell r="W131">
            <v>385</v>
          </cell>
          <cell r="X131">
            <v>425</v>
          </cell>
          <cell r="Y131">
            <v>426</v>
          </cell>
          <cell r="Z131">
            <v>86.5</v>
          </cell>
          <cell r="AA131">
            <v>172.66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11</v>
          </cell>
          <cell r="AO131">
            <v>0</v>
          </cell>
          <cell r="AP131">
            <v>0</v>
          </cell>
          <cell r="AQ131">
            <v>1495.16</v>
          </cell>
          <cell r="AR131">
            <v>96.53</v>
          </cell>
          <cell r="AS131">
            <v>17</v>
          </cell>
          <cell r="AT131">
            <v>0</v>
          </cell>
          <cell r="AU131">
            <v>314</v>
          </cell>
          <cell r="AV131">
            <v>1355.76</v>
          </cell>
          <cell r="AW131">
            <v>237.93</v>
          </cell>
          <cell r="AX131">
            <v>15</v>
          </cell>
          <cell r="AY131">
            <v>1608.69</v>
          </cell>
        </row>
        <row r="132">
          <cell r="B132" t="str">
            <v>0940122X</v>
          </cell>
          <cell r="C132" t="str">
            <v>LPO</v>
          </cell>
          <cell r="D132" t="str">
            <v>LPO</v>
          </cell>
          <cell r="E132" t="str">
            <v>CONDORCET</v>
          </cell>
          <cell r="F132" t="str">
            <v>ST MAUR DES FOSSES</v>
          </cell>
          <cell r="G132" t="str">
            <v>Sabine</v>
          </cell>
          <cell r="H132" t="str">
            <v>ACHKOUYAN</v>
          </cell>
          <cell r="I132" t="str">
            <v>01.57.02.65.07</v>
          </cell>
          <cell r="J132">
            <v>25</v>
          </cell>
          <cell r="K132">
            <v>826</v>
          </cell>
          <cell r="L132">
            <v>9</v>
          </cell>
          <cell r="M132">
            <v>0</v>
          </cell>
          <cell r="N132">
            <v>41.84</v>
          </cell>
          <cell r="O132">
            <v>20.5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6</v>
          </cell>
          <cell r="U132">
            <v>0</v>
          </cell>
          <cell r="V132">
            <v>0</v>
          </cell>
          <cell r="W132">
            <v>269.5</v>
          </cell>
          <cell r="X132">
            <v>288</v>
          </cell>
          <cell r="Y132">
            <v>296</v>
          </cell>
          <cell r="Z132">
            <v>82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-4</v>
          </cell>
          <cell r="AN132">
            <v>11</v>
          </cell>
          <cell r="AO132">
            <v>0</v>
          </cell>
          <cell r="AP132">
            <v>0</v>
          </cell>
          <cell r="AQ132">
            <v>1203.26</v>
          </cell>
          <cell r="AR132">
            <v>71.34</v>
          </cell>
          <cell r="AS132">
            <v>17</v>
          </cell>
          <cell r="AT132">
            <v>0</v>
          </cell>
          <cell r="AU132">
            <v>209</v>
          </cell>
          <cell r="AV132">
            <v>902.96</v>
          </cell>
          <cell r="AW132">
            <v>106.88</v>
          </cell>
          <cell r="AX132">
            <v>10</v>
          </cell>
          <cell r="AY132">
            <v>1019.84</v>
          </cell>
        </row>
        <row r="133">
          <cell r="B133" t="str">
            <v>0941965A</v>
          </cell>
          <cell r="C133" t="str">
            <v>LP</v>
          </cell>
          <cell r="D133" t="str">
            <v>SEP</v>
          </cell>
          <cell r="E133" t="str">
            <v>LYCEE CONDORCET</v>
          </cell>
          <cell r="F133" t="str">
            <v>ST MAUR DES FOSSES</v>
          </cell>
          <cell r="G133" t="str">
            <v>Sabine</v>
          </cell>
          <cell r="H133" t="str">
            <v>ACHKOUYAN</v>
          </cell>
          <cell r="I133" t="str">
            <v>01.57.02.65.07</v>
          </cell>
          <cell r="J133">
            <v>6</v>
          </cell>
          <cell r="K133">
            <v>144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90.44</v>
          </cell>
          <cell r="AH133">
            <v>89.44</v>
          </cell>
          <cell r="AI133">
            <v>87.88</v>
          </cell>
          <cell r="AJ133">
            <v>0</v>
          </cell>
          <cell r="AK133">
            <v>0</v>
          </cell>
          <cell r="AL133">
            <v>0</v>
          </cell>
          <cell r="AM133">
            <v>4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78.760000000000005</v>
          </cell>
          <cell r="AU133">
            <v>0</v>
          </cell>
          <cell r="AV133">
            <v>238.93</v>
          </cell>
          <cell r="AW133">
            <v>28.83</v>
          </cell>
          <cell r="AX133">
            <v>4</v>
          </cell>
          <cell r="AY133">
            <v>271.76</v>
          </cell>
        </row>
        <row r="134">
          <cell r="B134" t="str">
            <v>0940124Z</v>
          </cell>
          <cell r="C134" t="str">
            <v>LYC</v>
          </cell>
          <cell r="D134" t="str">
            <v>LGT</v>
          </cell>
          <cell r="E134" t="str">
            <v>HECTOR BERLIOZ</v>
          </cell>
          <cell r="F134" t="str">
            <v>VINCENNES</v>
          </cell>
          <cell r="G134" t="str">
            <v>Sabine</v>
          </cell>
          <cell r="H134" t="str">
            <v>ACHKOUYAN</v>
          </cell>
          <cell r="I134" t="str">
            <v>01.57.02.65.07</v>
          </cell>
          <cell r="J134">
            <v>45</v>
          </cell>
          <cell r="K134">
            <v>1481</v>
          </cell>
          <cell r="L134">
            <v>9</v>
          </cell>
          <cell r="M134">
            <v>0</v>
          </cell>
          <cell r="N134">
            <v>67.150000000000006</v>
          </cell>
          <cell r="O134">
            <v>46</v>
          </cell>
          <cell r="P134">
            <v>3.33</v>
          </cell>
          <cell r="Q134">
            <v>2.5</v>
          </cell>
          <cell r="R134">
            <v>0</v>
          </cell>
          <cell r="S134">
            <v>0</v>
          </cell>
          <cell r="T134">
            <v>6</v>
          </cell>
          <cell r="U134">
            <v>0</v>
          </cell>
          <cell r="V134">
            <v>0</v>
          </cell>
          <cell r="W134">
            <v>423.5</v>
          </cell>
          <cell r="X134">
            <v>469</v>
          </cell>
          <cell r="Y134">
            <v>463.5</v>
          </cell>
          <cell r="Z134">
            <v>184</v>
          </cell>
          <cell r="AA134">
            <v>76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10</v>
          </cell>
          <cell r="AO134">
            <v>0</v>
          </cell>
          <cell r="AP134">
            <v>0</v>
          </cell>
          <cell r="AQ134">
            <v>1616</v>
          </cell>
          <cell r="AR134">
            <v>125.48</v>
          </cell>
          <cell r="AS134">
            <v>18.5</v>
          </cell>
          <cell r="AT134">
            <v>0</v>
          </cell>
          <cell r="AU134">
            <v>338</v>
          </cell>
          <cell r="AV134">
            <v>1509.08</v>
          </cell>
          <cell r="AW134">
            <v>233.9</v>
          </cell>
          <cell r="AX134">
            <v>17</v>
          </cell>
          <cell r="AY134">
            <v>1759.98</v>
          </cell>
        </row>
        <row r="135">
          <cell r="B135" t="str">
            <v>0940132H</v>
          </cell>
          <cell r="C135" t="str">
            <v>LP</v>
          </cell>
          <cell r="D135" t="str">
            <v>LP LYC</v>
          </cell>
          <cell r="E135" t="str">
            <v>GABRIEL PERI</v>
          </cell>
          <cell r="F135" t="str">
            <v>CHAMPIGNY SUR MARNE</v>
          </cell>
          <cell r="G135" t="str">
            <v>Sabine</v>
          </cell>
          <cell r="H135" t="str">
            <v>ACHKOUYAN</v>
          </cell>
          <cell r="I135" t="str">
            <v>01.57.02.65.07</v>
          </cell>
          <cell r="J135">
            <v>22</v>
          </cell>
          <cell r="K135">
            <v>495</v>
          </cell>
          <cell r="L135">
            <v>9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6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22</v>
          </cell>
          <cell r="AE135">
            <v>128</v>
          </cell>
          <cell r="AF135">
            <v>128</v>
          </cell>
          <cell r="AG135">
            <v>204.11</v>
          </cell>
          <cell r="AH135">
            <v>236.64</v>
          </cell>
          <cell r="AI135">
            <v>229.79</v>
          </cell>
          <cell r="AJ135">
            <v>0</v>
          </cell>
          <cell r="AK135">
            <v>6</v>
          </cell>
          <cell r="AL135">
            <v>0</v>
          </cell>
          <cell r="AM135">
            <v>0</v>
          </cell>
          <cell r="AN135">
            <v>0</v>
          </cell>
          <cell r="AO135">
            <v>2</v>
          </cell>
          <cell r="AP135">
            <v>0</v>
          </cell>
          <cell r="AQ135">
            <v>935.16</v>
          </cell>
          <cell r="AR135">
            <v>9</v>
          </cell>
          <cell r="AS135">
            <v>14</v>
          </cell>
          <cell r="AT135">
            <v>219.88</v>
          </cell>
          <cell r="AU135">
            <v>0</v>
          </cell>
          <cell r="AV135">
            <v>806.24</v>
          </cell>
          <cell r="AW135">
            <v>150.30000000000001</v>
          </cell>
          <cell r="AX135">
            <v>15</v>
          </cell>
          <cell r="AY135">
            <v>971.54</v>
          </cell>
        </row>
        <row r="136">
          <cell r="B136" t="str">
            <v>0940137N</v>
          </cell>
          <cell r="C136" t="str">
            <v>LP</v>
          </cell>
          <cell r="D136" t="str">
            <v>LP LYC</v>
          </cell>
          <cell r="E136" t="str">
            <v>LA SOURCE</v>
          </cell>
          <cell r="F136" t="str">
            <v>NOGENT SUR MARNE</v>
          </cell>
          <cell r="G136" t="str">
            <v>Sabine</v>
          </cell>
          <cell r="H136" t="str">
            <v>ACHKOUYAN</v>
          </cell>
          <cell r="I136" t="str">
            <v>01.57.02.65.07</v>
          </cell>
          <cell r="J136">
            <v>23</v>
          </cell>
          <cell r="K136">
            <v>478</v>
          </cell>
          <cell r="L136">
            <v>6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21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22</v>
          </cell>
          <cell r="AE136">
            <v>145</v>
          </cell>
          <cell r="AF136">
            <v>101.5</v>
          </cell>
          <cell r="AG136">
            <v>203.2</v>
          </cell>
          <cell r="AH136">
            <v>200.7</v>
          </cell>
          <cell r="AI136">
            <v>197.53</v>
          </cell>
          <cell r="AJ136">
            <v>23.5</v>
          </cell>
          <cell r="AK136">
            <v>0</v>
          </cell>
          <cell r="AL136">
            <v>0</v>
          </cell>
          <cell r="AM136">
            <v>0</v>
          </cell>
          <cell r="AN136">
            <v>1</v>
          </cell>
          <cell r="AO136">
            <v>0</v>
          </cell>
          <cell r="AP136">
            <v>0</v>
          </cell>
          <cell r="AQ136">
            <v>1221.43</v>
          </cell>
          <cell r="AR136">
            <v>67</v>
          </cell>
          <cell r="AS136">
            <v>11</v>
          </cell>
          <cell r="AT136">
            <v>190.43</v>
          </cell>
          <cell r="AU136">
            <v>0</v>
          </cell>
          <cell r="AV136">
            <v>777.51</v>
          </cell>
          <cell r="AW136">
            <v>136.91999999999999</v>
          </cell>
          <cell r="AX136">
            <v>7</v>
          </cell>
          <cell r="AY136">
            <v>921.43</v>
          </cell>
        </row>
        <row r="137">
          <cell r="B137" t="str">
            <v>0942032Y</v>
          </cell>
          <cell r="C137" t="str">
            <v>LYC</v>
          </cell>
          <cell r="D137" t="str">
            <v>SGT</v>
          </cell>
          <cell r="E137" t="str">
            <v>LP LA SOURCE</v>
          </cell>
          <cell r="F137" t="str">
            <v>NOGENT SUR MARNE</v>
          </cell>
          <cell r="G137" t="str">
            <v>Sabine</v>
          </cell>
          <cell r="H137" t="str">
            <v>ACHKOUYAN</v>
          </cell>
          <cell r="I137" t="str">
            <v>01.57.02.65.07</v>
          </cell>
          <cell r="J137">
            <v>8</v>
          </cell>
          <cell r="K137">
            <v>144</v>
          </cell>
          <cell r="L137">
            <v>0</v>
          </cell>
          <cell r="M137">
            <v>0</v>
          </cell>
          <cell r="N137">
            <v>0</v>
          </cell>
          <cell r="O137">
            <v>61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32</v>
          </cell>
          <cell r="Y137">
            <v>32</v>
          </cell>
          <cell r="Z137">
            <v>244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4</v>
          </cell>
          <cell r="AO137">
            <v>6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287.68</v>
          </cell>
          <cell r="AW137">
            <v>87.32</v>
          </cell>
          <cell r="AX137">
            <v>4</v>
          </cell>
          <cell r="AY137">
            <v>379</v>
          </cell>
        </row>
        <row r="138">
          <cell r="B138" t="str">
            <v>0940138P</v>
          </cell>
          <cell r="C138" t="str">
            <v>LP</v>
          </cell>
          <cell r="D138" t="str">
            <v>LP LYC</v>
          </cell>
          <cell r="E138" t="str">
            <v>ARMAND GUILLAUMIN</v>
          </cell>
          <cell r="F138" t="str">
            <v>ORLY</v>
          </cell>
          <cell r="G138" t="str">
            <v>Sabine</v>
          </cell>
          <cell r="H138" t="str">
            <v>ACHKOUYAN</v>
          </cell>
          <cell r="I138" t="str">
            <v>01.57.02.65.07</v>
          </cell>
          <cell r="J138">
            <v>27</v>
          </cell>
          <cell r="K138">
            <v>572</v>
          </cell>
          <cell r="L138">
            <v>9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24</v>
          </cell>
          <cell r="AC138">
            <v>35</v>
          </cell>
          <cell r="AD138">
            <v>22</v>
          </cell>
          <cell r="AE138">
            <v>182</v>
          </cell>
          <cell r="AF138">
            <v>145</v>
          </cell>
          <cell r="AG138">
            <v>233.13</v>
          </cell>
          <cell r="AH138">
            <v>263.48</v>
          </cell>
          <cell r="AI138">
            <v>259.02</v>
          </cell>
          <cell r="AJ138">
            <v>0</v>
          </cell>
          <cell r="AK138">
            <v>6</v>
          </cell>
          <cell r="AL138">
            <v>0</v>
          </cell>
          <cell r="AM138">
            <v>0</v>
          </cell>
          <cell r="AN138">
            <v>5</v>
          </cell>
          <cell r="AO138">
            <v>4</v>
          </cell>
          <cell r="AP138">
            <v>0</v>
          </cell>
          <cell r="AQ138">
            <v>1258.6300000000001</v>
          </cell>
          <cell r="AR138">
            <v>33</v>
          </cell>
          <cell r="AS138">
            <v>18</v>
          </cell>
          <cell r="AT138">
            <v>288.63</v>
          </cell>
          <cell r="AU138">
            <v>0</v>
          </cell>
          <cell r="AV138">
            <v>1038.8900000000001</v>
          </cell>
          <cell r="AW138">
            <v>128.74</v>
          </cell>
          <cell r="AX138">
            <v>20</v>
          </cell>
          <cell r="AY138">
            <v>1187.6300000000001</v>
          </cell>
        </row>
        <row r="139">
          <cell r="B139" t="str">
            <v>0942146X</v>
          </cell>
          <cell r="C139" t="str">
            <v>LYC</v>
          </cell>
          <cell r="D139" t="str">
            <v>SGT</v>
          </cell>
          <cell r="E139" t="str">
            <v>LP ARMAND GUILLAUMIN</v>
          </cell>
          <cell r="F139" t="str">
            <v>ORLY</v>
          </cell>
          <cell r="G139" t="str">
            <v>Sabine</v>
          </cell>
          <cell r="H139" t="str">
            <v>ACHKOUYAN</v>
          </cell>
          <cell r="I139" t="str">
            <v>01.57.02.65.07</v>
          </cell>
          <cell r="J139">
            <v>4</v>
          </cell>
          <cell r="K139">
            <v>72</v>
          </cell>
          <cell r="L139">
            <v>0</v>
          </cell>
          <cell r="M139">
            <v>0</v>
          </cell>
          <cell r="N139">
            <v>0</v>
          </cell>
          <cell r="O139">
            <v>24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96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4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96.84</v>
          </cell>
          <cell r="AW139">
            <v>25.16</v>
          </cell>
          <cell r="AX139">
            <v>2</v>
          </cell>
          <cell r="AY139">
            <v>124</v>
          </cell>
        </row>
        <row r="140">
          <cell r="B140" t="str">
            <v>0940140S</v>
          </cell>
          <cell r="C140" t="str">
            <v>LP</v>
          </cell>
          <cell r="D140" t="str">
            <v>LP LYC</v>
          </cell>
          <cell r="E140" t="str">
            <v>GOURDOU-LESEURRE</v>
          </cell>
          <cell r="F140" t="str">
            <v>ST MAUR DES FOSSES</v>
          </cell>
          <cell r="G140" t="str">
            <v>Sabine</v>
          </cell>
          <cell r="H140" t="str">
            <v>ACHKOUYAN</v>
          </cell>
          <cell r="I140" t="str">
            <v>01.57.02.65.07</v>
          </cell>
          <cell r="J140">
            <v>17</v>
          </cell>
          <cell r="K140">
            <v>348</v>
          </cell>
          <cell r="L140">
            <v>6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35</v>
          </cell>
          <cell r="AD140">
            <v>0</v>
          </cell>
          <cell r="AE140">
            <v>54</v>
          </cell>
          <cell r="AF140">
            <v>54</v>
          </cell>
          <cell r="AG140">
            <v>188.9</v>
          </cell>
          <cell r="AH140">
            <v>201.53</v>
          </cell>
          <cell r="AI140">
            <v>207.16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5</v>
          </cell>
          <cell r="AO140">
            <v>0</v>
          </cell>
          <cell r="AP140">
            <v>0</v>
          </cell>
          <cell r="AQ140">
            <v>740.59</v>
          </cell>
          <cell r="AR140">
            <v>6</v>
          </cell>
          <cell r="AS140">
            <v>5</v>
          </cell>
          <cell r="AT140">
            <v>162.25</v>
          </cell>
          <cell r="AU140">
            <v>0</v>
          </cell>
          <cell r="AV140">
            <v>635.7399999999999</v>
          </cell>
          <cell r="AW140">
            <v>104.85</v>
          </cell>
          <cell r="AX140">
            <v>11</v>
          </cell>
          <cell r="AY140">
            <v>751.58999999999992</v>
          </cell>
        </row>
        <row r="141">
          <cell r="B141" t="str">
            <v>0940143V</v>
          </cell>
          <cell r="C141" t="str">
            <v>LP</v>
          </cell>
          <cell r="D141" t="str">
            <v>LP</v>
          </cell>
          <cell r="E141" t="str">
            <v>JEAN MOULIN</v>
          </cell>
          <cell r="F141" t="str">
            <v>VINCENNES</v>
          </cell>
          <cell r="G141" t="str">
            <v>Sabine</v>
          </cell>
          <cell r="H141" t="str">
            <v>ACHKOUYAN</v>
          </cell>
          <cell r="I141" t="str">
            <v>01.57.02.65.07</v>
          </cell>
          <cell r="J141">
            <v>22</v>
          </cell>
          <cell r="K141">
            <v>528</v>
          </cell>
          <cell r="L141">
            <v>9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288.75</v>
          </cell>
          <cell r="AH141">
            <v>329.63</v>
          </cell>
          <cell r="AI141">
            <v>330.06</v>
          </cell>
          <cell r="AJ141">
            <v>0</v>
          </cell>
          <cell r="AK141">
            <v>11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948.44</v>
          </cell>
          <cell r="AR141">
            <v>9</v>
          </cell>
          <cell r="AS141">
            <v>11</v>
          </cell>
          <cell r="AT141">
            <v>264.94</v>
          </cell>
          <cell r="AU141">
            <v>0</v>
          </cell>
          <cell r="AV141">
            <v>800.3900000000001</v>
          </cell>
          <cell r="AW141">
            <v>155.05000000000001</v>
          </cell>
          <cell r="AX141">
            <v>13</v>
          </cell>
          <cell r="AY141">
            <v>968.44</v>
          </cell>
        </row>
        <row r="142">
          <cell r="B142" t="str">
            <v>0940171A</v>
          </cell>
          <cell r="C142" t="str">
            <v>EREA</v>
          </cell>
          <cell r="D142" t="str">
            <v>EREA</v>
          </cell>
          <cell r="E142" t="str">
            <v>STENDHAL</v>
          </cell>
          <cell r="F142" t="str">
            <v>BONNEUIL SUR MARNE</v>
          </cell>
          <cell r="G142" t="str">
            <v>Sabine</v>
          </cell>
          <cell r="H142" t="str">
            <v>ACHKOUYAN</v>
          </cell>
          <cell r="I142" t="str">
            <v>01.57.02.65.07</v>
          </cell>
          <cell r="J142">
            <v>11</v>
          </cell>
          <cell r="K142">
            <v>159</v>
          </cell>
          <cell r="L142">
            <v>3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21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129.5</v>
          </cell>
          <cell r="AD142">
            <v>0</v>
          </cell>
          <cell r="AE142">
            <v>131.5</v>
          </cell>
          <cell r="AF142">
            <v>122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1</v>
          </cell>
          <cell r="AM142">
            <v>0</v>
          </cell>
          <cell r="AN142">
            <v>2</v>
          </cell>
          <cell r="AO142">
            <v>0</v>
          </cell>
          <cell r="AP142">
            <v>0</v>
          </cell>
          <cell r="AQ142">
            <v>404</v>
          </cell>
          <cell r="AR142">
            <v>3</v>
          </cell>
          <cell r="AS142">
            <v>3</v>
          </cell>
          <cell r="AT142">
            <v>34</v>
          </cell>
          <cell r="AU142">
            <v>0</v>
          </cell>
          <cell r="AV142">
            <v>376.99</v>
          </cell>
          <cell r="AW142">
            <v>30.01</v>
          </cell>
          <cell r="AX142">
            <v>3</v>
          </cell>
          <cell r="AY142">
            <v>410</v>
          </cell>
        </row>
        <row r="143">
          <cell r="B143" t="str">
            <v>0940319L</v>
          </cell>
          <cell r="C143" t="str">
            <v>EREA</v>
          </cell>
          <cell r="D143" t="str">
            <v>EREA</v>
          </cell>
          <cell r="E143" t="str">
            <v>FRANCOIS CAVANNA</v>
          </cell>
          <cell r="F143" t="str">
            <v>NOGENT SUR MARNE</v>
          </cell>
          <cell r="G143" t="str">
            <v>Sabine</v>
          </cell>
          <cell r="H143" t="str">
            <v>ACHKOUYAN</v>
          </cell>
          <cell r="I143" t="str">
            <v>01.57.02.65.07</v>
          </cell>
          <cell r="J143">
            <v>11</v>
          </cell>
          <cell r="K143">
            <v>130</v>
          </cell>
          <cell r="L143">
            <v>3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18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211.5</v>
          </cell>
          <cell r="AF143">
            <v>212.5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428</v>
          </cell>
          <cell r="AR143">
            <v>3</v>
          </cell>
          <cell r="AS143">
            <v>0</v>
          </cell>
          <cell r="AT143">
            <v>40</v>
          </cell>
          <cell r="AU143">
            <v>0</v>
          </cell>
          <cell r="AV143">
            <v>379.86</v>
          </cell>
          <cell r="AW143">
            <v>59.14</v>
          </cell>
          <cell r="AX143">
            <v>6</v>
          </cell>
          <cell r="AY143">
            <v>445</v>
          </cell>
        </row>
        <row r="144">
          <cell r="B144" t="str">
            <v>0940585A</v>
          </cell>
          <cell r="C144" t="str">
            <v>LPO</v>
          </cell>
          <cell r="D144" t="str">
            <v>LPO LY</v>
          </cell>
          <cell r="E144" t="str">
            <v>FRANCOIS MANSART</v>
          </cell>
          <cell r="F144" t="str">
            <v>ST MAUR DES FOSSES</v>
          </cell>
          <cell r="G144" t="str">
            <v>Sabine</v>
          </cell>
          <cell r="H144" t="str">
            <v>ACHKOUYAN</v>
          </cell>
          <cell r="I144" t="str">
            <v>01.57.02.65.07</v>
          </cell>
          <cell r="J144">
            <v>28</v>
          </cell>
          <cell r="K144">
            <v>736</v>
          </cell>
          <cell r="L144">
            <v>9</v>
          </cell>
          <cell r="M144">
            <v>0</v>
          </cell>
          <cell r="N144">
            <v>32.979999999999997</v>
          </cell>
          <cell r="O144">
            <v>123.25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231</v>
          </cell>
          <cell r="X144">
            <v>202</v>
          </cell>
          <cell r="Y144">
            <v>248.5</v>
          </cell>
          <cell r="Z144">
            <v>493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9</v>
          </cell>
          <cell r="AO144">
            <v>0</v>
          </cell>
          <cell r="AP144">
            <v>0</v>
          </cell>
          <cell r="AQ144">
            <v>1608.68</v>
          </cell>
          <cell r="AR144">
            <v>165.23</v>
          </cell>
          <cell r="AS144">
            <v>9</v>
          </cell>
          <cell r="AT144">
            <v>0</v>
          </cell>
          <cell r="AU144">
            <v>186</v>
          </cell>
          <cell r="AV144">
            <v>1102.6300000000001</v>
          </cell>
          <cell r="AW144">
            <v>225.1</v>
          </cell>
          <cell r="AX144">
            <v>21</v>
          </cell>
          <cell r="AY144">
            <v>1348.73</v>
          </cell>
        </row>
        <row r="145">
          <cell r="B145" t="str">
            <v>0941967C</v>
          </cell>
          <cell r="C145" t="str">
            <v>LP</v>
          </cell>
          <cell r="D145" t="str">
            <v>SEP</v>
          </cell>
          <cell r="E145" t="str">
            <v>LYCEE FRANCOIS MANSART</v>
          </cell>
          <cell r="F145" t="str">
            <v>ST MAUR DES FOSSES</v>
          </cell>
          <cell r="G145" t="str">
            <v>Sabine</v>
          </cell>
          <cell r="H145" t="str">
            <v>ACHKOUYAN</v>
          </cell>
          <cell r="I145" t="str">
            <v>01.57.02.65.07</v>
          </cell>
          <cell r="J145">
            <v>11</v>
          </cell>
          <cell r="K145">
            <v>225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35</v>
          </cell>
          <cell r="AD145">
            <v>0</v>
          </cell>
          <cell r="AE145">
            <v>74</v>
          </cell>
          <cell r="AF145">
            <v>54</v>
          </cell>
          <cell r="AG145">
            <v>89.8</v>
          </cell>
          <cell r="AH145">
            <v>101.64</v>
          </cell>
          <cell r="AI145">
            <v>79.739999999999995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70.34</v>
          </cell>
          <cell r="AU145">
            <v>0</v>
          </cell>
          <cell r="AV145">
            <v>378.33</v>
          </cell>
          <cell r="AW145">
            <v>45.85</v>
          </cell>
          <cell r="AX145">
            <v>10</v>
          </cell>
          <cell r="AY145">
            <v>434.18</v>
          </cell>
        </row>
        <row r="146">
          <cell r="B146" t="str">
            <v>0940742W</v>
          </cell>
          <cell r="C146" t="str">
            <v>LPO</v>
          </cell>
          <cell r="D146" t="str">
            <v>LPO</v>
          </cell>
          <cell r="E146" t="str">
            <v>GUILLAUME BUDE</v>
          </cell>
          <cell r="F146" t="str">
            <v>LIMEIL BREVANNES</v>
          </cell>
          <cell r="G146" t="str">
            <v>Sabine</v>
          </cell>
          <cell r="H146" t="str">
            <v>ACHKOUYAN</v>
          </cell>
          <cell r="I146" t="str">
            <v>01.57.02.65.07</v>
          </cell>
          <cell r="J146">
            <v>49</v>
          </cell>
          <cell r="K146">
            <v>1623</v>
          </cell>
          <cell r="L146">
            <v>21</v>
          </cell>
          <cell r="M146">
            <v>0</v>
          </cell>
          <cell r="N146">
            <v>72.16</v>
          </cell>
          <cell r="O146">
            <v>60.5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6</v>
          </cell>
          <cell r="U146">
            <v>0</v>
          </cell>
          <cell r="V146">
            <v>0</v>
          </cell>
          <cell r="W146">
            <v>577.5</v>
          </cell>
          <cell r="X146">
            <v>511</v>
          </cell>
          <cell r="Y146">
            <v>519.5</v>
          </cell>
          <cell r="Z146">
            <v>242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15</v>
          </cell>
          <cell r="AO146">
            <v>0</v>
          </cell>
          <cell r="AP146">
            <v>0</v>
          </cell>
          <cell r="AQ146">
            <v>2279.87</v>
          </cell>
          <cell r="AR146">
            <v>153.66</v>
          </cell>
          <cell r="AS146">
            <v>21</v>
          </cell>
          <cell r="AT146">
            <v>0</v>
          </cell>
          <cell r="AU146">
            <v>409</v>
          </cell>
          <cell r="AV146">
            <v>1751.3899999999999</v>
          </cell>
          <cell r="AW146">
            <v>252.27</v>
          </cell>
          <cell r="AX146">
            <v>21</v>
          </cell>
          <cell r="AY146">
            <v>2024.6599999999999</v>
          </cell>
        </row>
        <row r="147">
          <cell r="B147" t="str">
            <v>0941968D</v>
          </cell>
          <cell r="C147" t="str">
            <v>LP</v>
          </cell>
          <cell r="D147" t="str">
            <v>SEP</v>
          </cell>
          <cell r="E147" t="str">
            <v>LYCEE GUILLAUME BUDE</v>
          </cell>
          <cell r="F147" t="str">
            <v>LIMEIL BREVANNES</v>
          </cell>
          <cell r="G147" t="str">
            <v>Sabine</v>
          </cell>
          <cell r="H147" t="str">
            <v>ACHKOUYAN</v>
          </cell>
          <cell r="I147" t="str">
            <v>01.57.02.65.07</v>
          </cell>
          <cell r="J147">
            <v>9</v>
          </cell>
          <cell r="K147">
            <v>246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147.97999999999999</v>
          </cell>
          <cell r="AH147">
            <v>142.54</v>
          </cell>
          <cell r="AI147">
            <v>139.35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146.37</v>
          </cell>
          <cell r="AU147">
            <v>0</v>
          </cell>
          <cell r="AV147">
            <v>387.83</v>
          </cell>
          <cell r="AW147">
            <v>42.04</v>
          </cell>
          <cell r="AX147">
            <v>0</v>
          </cell>
          <cell r="AY147">
            <v>429.87</v>
          </cell>
        </row>
        <row r="148">
          <cell r="B148" t="str">
            <v>0940743X</v>
          </cell>
          <cell r="C148" t="str">
            <v>LPO</v>
          </cell>
          <cell r="D148" t="str">
            <v>LPO</v>
          </cell>
          <cell r="E148" t="str">
            <v>GEORGES BRASSENS</v>
          </cell>
          <cell r="F148" t="str">
            <v>VILLENEUVE LE ROI</v>
          </cell>
          <cell r="G148" t="str">
            <v>Sabine</v>
          </cell>
          <cell r="H148" t="str">
            <v>ACHKOUYAN</v>
          </cell>
          <cell r="I148" t="str">
            <v>01.57.02.65.07</v>
          </cell>
          <cell r="J148">
            <v>33</v>
          </cell>
          <cell r="K148">
            <v>1024</v>
          </cell>
          <cell r="L148">
            <v>9</v>
          </cell>
          <cell r="M148">
            <v>0</v>
          </cell>
          <cell r="N148">
            <v>54.73</v>
          </cell>
          <cell r="O148">
            <v>20.5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6</v>
          </cell>
          <cell r="U148">
            <v>0</v>
          </cell>
          <cell r="V148">
            <v>0</v>
          </cell>
          <cell r="W148">
            <v>423.5</v>
          </cell>
          <cell r="X148">
            <v>363</v>
          </cell>
          <cell r="Y148">
            <v>359</v>
          </cell>
          <cell r="Z148">
            <v>82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10</v>
          </cell>
          <cell r="AL148">
            <v>0</v>
          </cell>
          <cell r="AM148">
            <v>0</v>
          </cell>
          <cell r="AN148">
            <v>12</v>
          </cell>
          <cell r="AO148">
            <v>0</v>
          </cell>
          <cell r="AP148">
            <v>0</v>
          </cell>
          <cell r="AQ148">
            <v>1495.82</v>
          </cell>
          <cell r="AR148">
            <v>84.23</v>
          </cell>
          <cell r="AS148">
            <v>28</v>
          </cell>
          <cell r="AT148">
            <v>0</v>
          </cell>
          <cell r="AU148">
            <v>289</v>
          </cell>
          <cell r="AV148">
            <v>1148.71</v>
          </cell>
          <cell r="AW148">
            <v>157.02000000000001</v>
          </cell>
          <cell r="AX148">
            <v>34</v>
          </cell>
          <cell r="AY148">
            <v>1339.73</v>
          </cell>
        </row>
        <row r="149">
          <cell r="B149" t="str">
            <v>0941977N</v>
          </cell>
          <cell r="C149" t="str">
            <v>LP</v>
          </cell>
          <cell r="D149" t="str">
            <v>SEP</v>
          </cell>
          <cell r="E149" t="str">
            <v>LYCEE GEORGES BRASSENS</v>
          </cell>
          <cell r="F149" t="str">
            <v>VILLENEUVE LE ROI</v>
          </cell>
          <cell r="G149" t="str">
            <v>Sabine</v>
          </cell>
          <cell r="H149" t="str">
            <v>ACHKOUYAN</v>
          </cell>
          <cell r="I149" t="str">
            <v>01.57.02.65.07</v>
          </cell>
          <cell r="J149">
            <v>6</v>
          </cell>
          <cell r="K149">
            <v>144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89.88</v>
          </cell>
          <cell r="AH149">
            <v>90</v>
          </cell>
          <cell r="AI149">
            <v>88.44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79.319999999999993</v>
          </cell>
          <cell r="AU149">
            <v>0</v>
          </cell>
          <cell r="AV149">
            <v>222.84</v>
          </cell>
          <cell r="AW149">
            <v>45.48</v>
          </cell>
          <cell r="AX149">
            <v>0</v>
          </cell>
          <cell r="AY149">
            <v>268.32</v>
          </cell>
        </row>
        <row r="150">
          <cell r="B150" t="str">
            <v>0941298A</v>
          </cell>
          <cell r="C150" t="str">
            <v>LP</v>
          </cell>
          <cell r="D150" t="str">
            <v>LP</v>
          </cell>
          <cell r="E150" t="str">
            <v>MICHELET</v>
          </cell>
          <cell r="F150" t="str">
            <v>FONTENAY SOUS BOIS</v>
          </cell>
          <cell r="G150" t="str">
            <v>Sabine</v>
          </cell>
          <cell r="H150" t="str">
            <v>ACHKOUYAN</v>
          </cell>
          <cell r="I150" t="str">
            <v>01.57.02.65.07</v>
          </cell>
          <cell r="J150">
            <v>14</v>
          </cell>
          <cell r="K150">
            <v>282</v>
          </cell>
          <cell r="L150">
            <v>6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35</v>
          </cell>
          <cell r="AD150">
            <v>0</v>
          </cell>
          <cell r="AE150">
            <v>54</v>
          </cell>
          <cell r="AF150">
            <v>54</v>
          </cell>
          <cell r="AG150">
            <v>132.6</v>
          </cell>
          <cell r="AH150">
            <v>139.5</v>
          </cell>
          <cell r="AI150">
            <v>136.94</v>
          </cell>
          <cell r="AJ150">
            <v>0</v>
          </cell>
          <cell r="AK150">
            <v>8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552.04</v>
          </cell>
          <cell r="AR150">
            <v>6</v>
          </cell>
          <cell r="AS150">
            <v>8</v>
          </cell>
          <cell r="AT150">
            <v>90.14</v>
          </cell>
          <cell r="AU150">
            <v>0</v>
          </cell>
          <cell r="AV150">
            <v>484.96</v>
          </cell>
          <cell r="AW150">
            <v>70.08</v>
          </cell>
          <cell r="AX150">
            <v>11</v>
          </cell>
          <cell r="AY150">
            <v>566.04</v>
          </cell>
        </row>
        <row r="151">
          <cell r="B151" t="str">
            <v>0941347D</v>
          </cell>
          <cell r="C151" t="str">
            <v>LYC</v>
          </cell>
          <cell r="D151" t="str">
            <v>LGT</v>
          </cell>
          <cell r="E151" t="str">
            <v>PABLO PICASSO</v>
          </cell>
          <cell r="F151" t="str">
            <v>FONTENAY SOUS BOIS</v>
          </cell>
          <cell r="G151" t="str">
            <v>Sabine</v>
          </cell>
          <cell r="H151" t="str">
            <v>ACHKOUYAN</v>
          </cell>
          <cell r="I151" t="str">
            <v>01.57.02.65.07</v>
          </cell>
          <cell r="J151">
            <v>32</v>
          </cell>
          <cell r="K151">
            <v>1035</v>
          </cell>
          <cell r="L151">
            <v>9</v>
          </cell>
          <cell r="M151">
            <v>0</v>
          </cell>
          <cell r="N151">
            <v>43.57</v>
          </cell>
          <cell r="O151">
            <v>49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6</v>
          </cell>
          <cell r="U151">
            <v>0</v>
          </cell>
          <cell r="V151">
            <v>0</v>
          </cell>
          <cell r="W151">
            <v>346.5</v>
          </cell>
          <cell r="X151">
            <v>291</v>
          </cell>
          <cell r="Y151">
            <v>300</v>
          </cell>
          <cell r="Z151">
            <v>146</v>
          </cell>
          <cell r="AA151">
            <v>127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21</v>
          </cell>
          <cell r="AM151">
            <v>0</v>
          </cell>
          <cell r="AN151">
            <v>11</v>
          </cell>
          <cell r="AO151">
            <v>0</v>
          </cell>
          <cell r="AP151">
            <v>0</v>
          </cell>
          <cell r="AQ151">
            <v>1210.5</v>
          </cell>
          <cell r="AR151">
            <v>101.57</v>
          </cell>
          <cell r="AS151">
            <v>38</v>
          </cell>
          <cell r="AT151">
            <v>0</v>
          </cell>
          <cell r="AU151">
            <v>240</v>
          </cell>
          <cell r="AV151">
            <v>1136.1399999999999</v>
          </cell>
          <cell r="AW151">
            <v>187.93</v>
          </cell>
          <cell r="AX151">
            <v>26</v>
          </cell>
          <cell r="AY151">
            <v>1350.07</v>
          </cell>
        </row>
        <row r="152">
          <cell r="B152" t="str">
            <v>0941470M</v>
          </cell>
          <cell r="C152" t="str">
            <v>LYC</v>
          </cell>
          <cell r="D152" t="str">
            <v>LPO</v>
          </cell>
          <cell r="E152" t="str">
            <v>SAMUEL DE CHAMPLAIN</v>
          </cell>
          <cell r="F152" t="str">
            <v>CHENNEVIERES SUR MARNE</v>
          </cell>
          <cell r="G152" t="str">
            <v>Sabine</v>
          </cell>
          <cell r="H152" t="str">
            <v>ACHKOUYAN</v>
          </cell>
          <cell r="I152" t="str">
            <v>01.57.02.65.07</v>
          </cell>
          <cell r="J152">
            <v>73</v>
          </cell>
          <cell r="K152">
            <v>2176</v>
          </cell>
          <cell r="L152">
            <v>24</v>
          </cell>
          <cell r="M152">
            <v>0</v>
          </cell>
          <cell r="N152">
            <v>69.27</v>
          </cell>
          <cell r="O152">
            <v>60.75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6</v>
          </cell>
          <cell r="U152">
            <v>0</v>
          </cell>
          <cell r="V152">
            <v>0</v>
          </cell>
          <cell r="W152">
            <v>500.5</v>
          </cell>
          <cell r="X152">
            <v>483</v>
          </cell>
          <cell r="Y152">
            <v>492</v>
          </cell>
          <cell r="Z152">
            <v>243</v>
          </cell>
          <cell r="AA152">
            <v>0</v>
          </cell>
          <cell r="AB152">
            <v>0</v>
          </cell>
          <cell r="AC152">
            <v>35</v>
          </cell>
          <cell r="AD152">
            <v>0</v>
          </cell>
          <cell r="AE152">
            <v>121</v>
          </cell>
          <cell r="AF152">
            <v>91</v>
          </cell>
          <cell r="AG152">
            <v>325.37</v>
          </cell>
          <cell r="AH152">
            <v>335.68</v>
          </cell>
          <cell r="AI152">
            <v>326.39</v>
          </cell>
          <cell r="AJ152">
            <v>20</v>
          </cell>
          <cell r="AK152">
            <v>6</v>
          </cell>
          <cell r="AL152">
            <v>0</v>
          </cell>
          <cell r="AM152">
            <v>0</v>
          </cell>
          <cell r="AN152">
            <v>12</v>
          </cell>
          <cell r="AO152">
            <v>0</v>
          </cell>
          <cell r="AP152">
            <v>0</v>
          </cell>
          <cell r="AQ152">
            <v>2972.94</v>
          </cell>
          <cell r="AR152">
            <v>154.02000000000001</v>
          </cell>
          <cell r="AS152">
            <v>24</v>
          </cell>
          <cell r="AT152">
            <v>334.62</v>
          </cell>
          <cell r="AU152">
            <v>382</v>
          </cell>
          <cell r="AV152">
            <v>2665.7299999999996</v>
          </cell>
          <cell r="AW152">
            <v>445.23</v>
          </cell>
          <cell r="AX152">
            <v>40</v>
          </cell>
          <cell r="AY152">
            <v>3150.9599999999996</v>
          </cell>
        </row>
        <row r="153">
          <cell r="B153" t="str">
            <v>0941918Z</v>
          </cell>
          <cell r="C153" t="str">
            <v>LPO</v>
          </cell>
          <cell r="D153" t="str">
            <v>LPO</v>
          </cell>
          <cell r="E153" t="str">
            <v>CHRISTOPHE COLOMB</v>
          </cell>
          <cell r="F153" t="str">
            <v>SUCY EN BRIE</v>
          </cell>
          <cell r="G153" t="str">
            <v>Sabine</v>
          </cell>
          <cell r="H153" t="str">
            <v>ACHKOUYAN</v>
          </cell>
          <cell r="I153" t="str">
            <v>01.57.02.65.07</v>
          </cell>
          <cell r="J153">
            <v>31</v>
          </cell>
          <cell r="K153">
            <v>1019</v>
          </cell>
          <cell r="L153">
            <v>15</v>
          </cell>
          <cell r="M153">
            <v>0</v>
          </cell>
          <cell r="N153">
            <v>53.66</v>
          </cell>
          <cell r="O153">
            <v>24.25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6</v>
          </cell>
          <cell r="U153">
            <v>0</v>
          </cell>
          <cell r="V153">
            <v>0</v>
          </cell>
          <cell r="W153">
            <v>346.5</v>
          </cell>
          <cell r="X153">
            <v>376</v>
          </cell>
          <cell r="Y153">
            <v>372</v>
          </cell>
          <cell r="Z153">
            <v>97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-4</v>
          </cell>
          <cell r="AN153">
            <v>12</v>
          </cell>
          <cell r="AO153">
            <v>2</v>
          </cell>
          <cell r="AP153">
            <v>0</v>
          </cell>
          <cell r="AQ153">
            <v>1620.13</v>
          </cell>
          <cell r="AR153">
            <v>92.91</v>
          </cell>
          <cell r="AS153">
            <v>20</v>
          </cell>
          <cell r="AT153">
            <v>0</v>
          </cell>
          <cell r="AU153">
            <v>284</v>
          </cell>
          <cell r="AV153">
            <v>1132.1899999999998</v>
          </cell>
          <cell r="AW153">
            <v>144.22</v>
          </cell>
          <cell r="AX153">
            <v>24</v>
          </cell>
          <cell r="AY153">
            <v>1300.4099999999999</v>
          </cell>
        </row>
        <row r="154">
          <cell r="B154" t="str">
            <v>0941978P</v>
          </cell>
          <cell r="C154" t="str">
            <v>LP</v>
          </cell>
          <cell r="D154" t="str">
            <v>SEP</v>
          </cell>
          <cell r="E154" t="str">
            <v>LYCEE CHRISTOPHE COLOMB</v>
          </cell>
          <cell r="F154" t="str">
            <v>SUCY EN BRIE</v>
          </cell>
          <cell r="G154" t="str">
            <v>Sabine</v>
          </cell>
          <cell r="H154" t="str">
            <v>ACHKOUYAN</v>
          </cell>
          <cell r="I154" t="str">
            <v>01.57.02.65.07</v>
          </cell>
          <cell r="J154">
            <v>9</v>
          </cell>
          <cell r="K154">
            <v>216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143.93</v>
          </cell>
          <cell r="AH154">
            <v>143.1</v>
          </cell>
          <cell r="AI154">
            <v>141.6</v>
          </cell>
          <cell r="AJ154">
            <v>0</v>
          </cell>
          <cell r="AK154">
            <v>0</v>
          </cell>
          <cell r="AL154">
            <v>0</v>
          </cell>
          <cell r="AM154">
            <v>4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145.13</v>
          </cell>
          <cell r="AU154">
            <v>0</v>
          </cell>
          <cell r="AV154">
            <v>362.22</v>
          </cell>
          <cell r="AW154">
            <v>66.41</v>
          </cell>
          <cell r="AX154">
            <v>4</v>
          </cell>
          <cell r="AY154">
            <v>432.63</v>
          </cell>
        </row>
        <row r="155">
          <cell r="B155" t="str">
            <v>0940133J</v>
          </cell>
          <cell r="C155" t="str">
            <v>LP</v>
          </cell>
          <cell r="D155" t="str">
            <v>SEP</v>
          </cell>
          <cell r="E155" t="str">
            <v>LYCEE MARX DORMOY</v>
          </cell>
          <cell r="F155" t="str">
            <v>CHAMPIGNY SUR MARNE</v>
          </cell>
          <cell r="G155" t="str">
            <v>Sabine</v>
          </cell>
          <cell r="H155" t="str">
            <v>ACHKOUYAN</v>
          </cell>
          <cell r="I155" t="str">
            <v>01.57.02.65.07</v>
          </cell>
          <cell r="J155">
            <v>17</v>
          </cell>
          <cell r="K155">
            <v>348</v>
          </cell>
          <cell r="L155">
            <v>9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35</v>
          </cell>
          <cell r="AD155">
            <v>0</v>
          </cell>
          <cell r="AE155">
            <v>74</v>
          </cell>
          <cell r="AF155">
            <v>74</v>
          </cell>
          <cell r="AG155">
            <v>168.5</v>
          </cell>
          <cell r="AH155">
            <v>170.63</v>
          </cell>
          <cell r="AI155">
            <v>166.45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121.5</v>
          </cell>
          <cell r="AU155">
            <v>0</v>
          </cell>
          <cell r="AV155">
            <v>619.66</v>
          </cell>
          <cell r="AW155">
            <v>68.92</v>
          </cell>
          <cell r="AX155">
            <v>9</v>
          </cell>
          <cell r="AY155">
            <v>697.57999999999993</v>
          </cell>
        </row>
        <row r="156">
          <cell r="B156" t="str">
            <v>0941951K</v>
          </cell>
          <cell r="C156" t="str">
            <v>LPO</v>
          </cell>
          <cell r="D156" t="str">
            <v>LPO LY</v>
          </cell>
          <cell r="E156" t="str">
            <v>MARX DORMOY</v>
          </cell>
          <cell r="F156" t="str">
            <v>CHAMPIGNY SUR MARNE</v>
          </cell>
          <cell r="G156" t="str">
            <v>Sabine</v>
          </cell>
          <cell r="H156" t="str">
            <v>ACHKOUYAN</v>
          </cell>
          <cell r="I156" t="str">
            <v>01.57.02.65.07</v>
          </cell>
          <cell r="J156">
            <v>22</v>
          </cell>
          <cell r="K156">
            <v>670</v>
          </cell>
          <cell r="L156">
            <v>6</v>
          </cell>
          <cell r="M156">
            <v>0</v>
          </cell>
          <cell r="N156">
            <v>35.6</v>
          </cell>
          <cell r="O156">
            <v>0</v>
          </cell>
          <cell r="P156">
            <v>0</v>
          </cell>
          <cell r="Q156">
            <v>4.75</v>
          </cell>
          <cell r="R156">
            <v>0</v>
          </cell>
          <cell r="S156">
            <v>0</v>
          </cell>
          <cell r="T156">
            <v>6</v>
          </cell>
          <cell r="U156">
            <v>0</v>
          </cell>
          <cell r="V156">
            <v>0</v>
          </cell>
          <cell r="W156">
            <v>308</v>
          </cell>
          <cell r="X156">
            <v>251</v>
          </cell>
          <cell r="Y156">
            <v>251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13</v>
          </cell>
          <cell r="AL156">
            <v>0</v>
          </cell>
          <cell r="AM156">
            <v>0</v>
          </cell>
          <cell r="AN156">
            <v>12</v>
          </cell>
          <cell r="AO156">
            <v>0</v>
          </cell>
          <cell r="AP156">
            <v>0</v>
          </cell>
          <cell r="AQ156">
            <v>1498.58</v>
          </cell>
          <cell r="AR156">
            <v>50.43</v>
          </cell>
          <cell r="AS156">
            <v>35.75</v>
          </cell>
          <cell r="AT156">
            <v>0</v>
          </cell>
          <cell r="AU156">
            <v>202</v>
          </cell>
          <cell r="AV156">
            <v>771.15</v>
          </cell>
          <cell r="AW156">
            <v>103.2</v>
          </cell>
          <cell r="AX156">
            <v>13</v>
          </cell>
          <cell r="AY156">
            <v>887.35</v>
          </cell>
        </row>
        <row r="157">
          <cell r="B157" t="str">
            <v>0940750E</v>
          </cell>
          <cell r="C157" t="str">
            <v>LP</v>
          </cell>
          <cell r="D157" t="str">
            <v>SEP</v>
          </cell>
          <cell r="E157" t="str">
            <v>LYCEE FRANCOIS ARAGO</v>
          </cell>
          <cell r="F157" t="str">
            <v>VILLENEUVE ST GEORGES</v>
          </cell>
          <cell r="G157" t="str">
            <v>Sabine</v>
          </cell>
          <cell r="H157" t="str">
            <v>ACHKOUYAN</v>
          </cell>
          <cell r="I157" t="str">
            <v>01.57.02.65.07</v>
          </cell>
          <cell r="J157">
            <v>21</v>
          </cell>
          <cell r="K157">
            <v>429</v>
          </cell>
          <cell r="L157">
            <v>6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35</v>
          </cell>
          <cell r="AD157">
            <v>0</v>
          </cell>
          <cell r="AE157">
            <v>91</v>
          </cell>
          <cell r="AF157">
            <v>91</v>
          </cell>
          <cell r="AG157">
            <v>214.34</v>
          </cell>
          <cell r="AH157">
            <v>212.97</v>
          </cell>
          <cell r="AI157">
            <v>209.91</v>
          </cell>
          <cell r="AJ157">
            <v>30</v>
          </cell>
          <cell r="AK157">
            <v>0</v>
          </cell>
          <cell r="AL157">
            <v>0</v>
          </cell>
          <cell r="AM157">
            <v>6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198.72</v>
          </cell>
          <cell r="AU157">
            <v>0</v>
          </cell>
          <cell r="AV157">
            <v>740.73</v>
          </cell>
          <cell r="AW157">
            <v>149.49</v>
          </cell>
          <cell r="AX157">
            <v>6</v>
          </cell>
          <cell r="AY157">
            <v>896.22</v>
          </cell>
        </row>
        <row r="158">
          <cell r="B158" t="str">
            <v>0941952L</v>
          </cell>
          <cell r="C158" t="str">
            <v>LPO</v>
          </cell>
          <cell r="D158" t="str">
            <v>LPO</v>
          </cell>
          <cell r="E158" t="str">
            <v>FRANCOIS ARAGO</v>
          </cell>
          <cell r="F158" t="str">
            <v>VILLENEUVE ST GEORGES</v>
          </cell>
          <cell r="G158" t="str">
            <v>Sabine</v>
          </cell>
          <cell r="H158" t="str">
            <v>ACHKOUYAN</v>
          </cell>
          <cell r="I158" t="str">
            <v>01.57.02.65.07</v>
          </cell>
          <cell r="J158">
            <v>28</v>
          </cell>
          <cell r="K158">
            <v>844</v>
          </cell>
          <cell r="L158">
            <v>9</v>
          </cell>
          <cell r="M158">
            <v>0</v>
          </cell>
          <cell r="N158">
            <v>40.68</v>
          </cell>
          <cell r="O158">
            <v>35.5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346.5</v>
          </cell>
          <cell r="X158">
            <v>263</v>
          </cell>
          <cell r="Y158">
            <v>283</v>
          </cell>
          <cell r="Z158">
            <v>142</v>
          </cell>
          <cell r="AA158">
            <v>0</v>
          </cell>
          <cell r="AB158">
            <v>0</v>
          </cell>
          <cell r="AC158">
            <v>0</v>
          </cell>
          <cell r="AD158">
            <v>22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17</v>
          </cell>
          <cell r="AL158">
            <v>0</v>
          </cell>
          <cell r="AM158">
            <v>-6</v>
          </cell>
          <cell r="AN158">
            <v>6</v>
          </cell>
          <cell r="AO158">
            <v>0</v>
          </cell>
          <cell r="AP158">
            <v>0</v>
          </cell>
          <cell r="AQ158">
            <v>1939.72</v>
          </cell>
          <cell r="AR158">
            <v>91.2</v>
          </cell>
          <cell r="AS158">
            <v>23</v>
          </cell>
          <cell r="AT158">
            <v>0</v>
          </cell>
          <cell r="AU158">
            <v>229</v>
          </cell>
          <cell r="AV158">
            <v>974.45</v>
          </cell>
          <cell r="AW158">
            <v>165.23</v>
          </cell>
          <cell r="AX158">
            <v>19</v>
          </cell>
          <cell r="AY158">
            <v>1158.68</v>
          </cell>
        </row>
        <row r="159">
          <cell r="B159" t="str">
            <v>0941303F</v>
          </cell>
          <cell r="C159" t="str">
            <v>LP</v>
          </cell>
          <cell r="D159" t="str">
            <v>SEP</v>
          </cell>
          <cell r="E159" t="str">
            <v>LPO MONTALEAU</v>
          </cell>
          <cell r="F159" t="str">
            <v>SUCY EN BRIE</v>
          </cell>
          <cell r="G159" t="str">
            <v>Sabine</v>
          </cell>
          <cell r="H159" t="str">
            <v>ACHKOUYAN</v>
          </cell>
          <cell r="I159" t="str">
            <v>01.57.02.65.07</v>
          </cell>
          <cell r="J159">
            <v>20</v>
          </cell>
          <cell r="K159">
            <v>444</v>
          </cell>
          <cell r="L159">
            <v>6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6</v>
          </cell>
          <cell r="U159">
            <v>0</v>
          </cell>
          <cell r="V159">
            <v>18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108</v>
          </cell>
          <cell r="AF159">
            <v>108</v>
          </cell>
          <cell r="AG159">
            <v>176.6</v>
          </cell>
          <cell r="AH159">
            <v>171.23</v>
          </cell>
          <cell r="AI159">
            <v>163.83000000000001</v>
          </cell>
          <cell r="AJ159">
            <v>51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18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201.66</v>
          </cell>
          <cell r="AU159">
            <v>0</v>
          </cell>
          <cell r="AV159">
            <v>689.87000000000012</v>
          </cell>
          <cell r="AW159">
            <v>107.79</v>
          </cell>
          <cell r="AX159">
            <v>11</v>
          </cell>
          <cell r="AY159">
            <v>808.66000000000008</v>
          </cell>
        </row>
        <row r="160">
          <cell r="B160" t="str">
            <v>0942130E</v>
          </cell>
          <cell r="C160" t="str">
            <v>LPO</v>
          </cell>
          <cell r="D160" t="str">
            <v>LPO LY</v>
          </cell>
          <cell r="E160" t="str">
            <v>MONTALEAU</v>
          </cell>
          <cell r="F160" t="str">
            <v>SUCY EN BRIE</v>
          </cell>
          <cell r="G160" t="str">
            <v>Sabine</v>
          </cell>
          <cell r="H160" t="str">
            <v>ACHKOUYAN</v>
          </cell>
          <cell r="I160" t="str">
            <v>01.57.02.65.07</v>
          </cell>
          <cell r="J160">
            <v>3</v>
          </cell>
          <cell r="K160">
            <v>72</v>
          </cell>
          <cell r="L160">
            <v>0</v>
          </cell>
          <cell r="M160">
            <v>0</v>
          </cell>
          <cell r="N160">
            <v>5.73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6</v>
          </cell>
          <cell r="U160">
            <v>0</v>
          </cell>
          <cell r="W160">
            <v>42.5</v>
          </cell>
          <cell r="X160">
            <v>44</v>
          </cell>
          <cell r="Y160">
            <v>42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5</v>
          </cell>
          <cell r="AO160">
            <v>0</v>
          </cell>
          <cell r="AP160">
            <v>0</v>
          </cell>
          <cell r="AQ160">
            <v>925.16</v>
          </cell>
          <cell r="AR160">
            <v>11.73</v>
          </cell>
          <cell r="AS160">
            <v>35</v>
          </cell>
          <cell r="AT160">
            <v>0</v>
          </cell>
          <cell r="AU160">
            <v>35</v>
          </cell>
          <cell r="AV160">
            <v>148.57000000000002</v>
          </cell>
          <cell r="AW160">
            <v>10.66</v>
          </cell>
          <cell r="AX160">
            <v>4</v>
          </cell>
          <cell r="AY160">
            <v>163.23000000000002</v>
          </cell>
        </row>
        <row r="161">
          <cell r="B161" t="str">
            <v>0930075B</v>
          </cell>
          <cell r="C161" t="str">
            <v>AUTRE</v>
          </cell>
          <cell r="D161" t="str">
            <v>E.D.M.</v>
          </cell>
          <cell r="E161" t="str">
            <v>IMP APAJH HANDICAPES MOTEURS</v>
          </cell>
          <cell r="F161" t="str">
            <v>BONDY</v>
          </cell>
          <cell r="G161" t="str">
            <v>Sarah</v>
          </cell>
          <cell r="H161" t="str">
            <v>GUYOT</v>
          </cell>
          <cell r="I161" t="str">
            <v>01.57.02.65.12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193</v>
          </cell>
          <cell r="AQ161">
            <v>193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180.08</v>
          </cell>
          <cell r="AW161">
            <v>12.92</v>
          </cell>
          <cell r="AX161">
            <v>0</v>
          </cell>
          <cell r="AY161">
            <v>193</v>
          </cell>
        </row>
        <row r="162">
          <cell r="B162" t="str">
            <v>0930118Y</v>
          </cell>
          <cell r="C162" t="str">
            <v>LYC</v>
          </cell>
          <cell r="D162" t="str">
            <v>LGT</v>
          </cell>
          <cell r="E162" t="str">
            <v>JEAN RENOIR</v>
          </cell>
          <cell r="F162" t="str">
            <v>BONDY</v>
          </cell>
          <cell r="G162" t="str">
            <v>Sarah</v>
          </cell>
          <cell r="H162" t="str">
            <v>GUYOT</v>
          </cell>
          <cell r="I162" t="str">
            <v>01.57.02.65.12</v>
          </cell>
          <cell r="J162">
            <v>47</v>
          </cell>
          <cell r="K162">
            <v>1428</v>
          </cell>
          <cell r="L162">
            <v>12</v>
          </cell>
          <cell r="M162">
            <v>0</v>
          </cell>
          <cell r="N162">
            <v>67.84</v>
          </cell>
          <cell r="O162">
            <v>38.75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6</v>
          </cell>
          <cell r="U162">
            <v>0</v>
          </cell>
          <cell r="V162">
            <v>0</v>
          </cell>
          <cell r="W162">
            <v>539</v>
          </cell>
          <cell r="X162">
            <v>506</v>
          </cell>
          <cell r="Y162">
            <v>539.5</v>
          </cell>
          <cell r="Z162">
            <v>155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22</v>
          </cell>
          <cell r="AL162">
            <v>1</v>
          </cell>
          <cell r="AM162">
            <v>0</v>
          </cell>
          <cell r="AN162">
            <v>13</v>
          </cell>
          <cell r="AO162">
            <v>0</v>
          </cell>
          <cell r="AP162">
            <v>0</v>
          </cell>
          <cell r="AQ162">
            <v>1739.5</v>
          </cell>
          <cell r="AR162">
            <v>118.59</v>
          </cell>
          <cell r="AS162">
            <v>42</v>
          </cell>
          <cell r="AT162">
            <v>0</v>
          </cell>
          <cell r="AU162">
            <v>394</v>
          </cell>
          <cell r="AV162">
            <v>1640.0700000000002</v>
          </cell>
          <cell r="AW162">
            <v>235.02</v>
          </cell>
          <cell r="AX162">
            <v>25</v>
          </cell>
          <cell r="AY162">
            <v>1900.0900000000001</v>
          </cell>
        </row>
        <row r="163">
          <cell r="B163" t="str">
            <v>0930121B</v>
          </cell>
          <cell r="C163" t="str">
            <v>LPO</v>
          </cell>
          <cell r="D163" t="str">
            <v>LPO</v>
          </cell>
          <cell r="E163" t="str">
            <v>JEAN JAURES</v>
          </cell>
          <cell r="F163" t="str">
            <v>MONTREUIL</v>
          </cell>
          <cell r="G163" t="str">
            <v>Sarah</v>
          </cell>
          <cell r="H163" t="str">
            <v>GUYOT</v>
          </cell>
          <cell r="I163" t="str">
            <v>01.57.02.65.12</v>
          </cell>
          <cell r="J163">
            <v>55</v>
          </cell>
          <cell r="K163">
            <v>1742</v>
          </cell>
          <cell r="L163">
            <v>15</v>
          </cell>
          <cell r="M163">
            <v>0</v>
          </cell>
          <cell r="N163">
            <v>81.31</v>
          </cell>
          <cell r="O163">
            <v>83.75</v>
          </cell>
          <cell r="P163">
            <v>13.25</v>
          </cell>
          <cell r="Q163">
            <v>11.25</v>
          </cell>
          <cell r="R163">
            <v>0</v>
          </cell>
          <cell r="S163">
            <v>0</v>
          </cell>
          <cell r="T163">
            <v>6</v>
          </cell>
          <cell r="U163">
            <v>0</v>
          </cell>
          <cell r="V163">
            <v>0</v>
          </cell>
          <cell r="W163">
            <v>539</v>
          </cell>
          <cell r="X163">
            <v>553</v>
          </cell>
          <cell r="Y163">
            <v>553</v>
          </cell>
          <cell r="Z163">
            <v>335</v>
          </cell>
          <cell r="AA163">
            <v>151.49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8</v>
          </cell>
          <cell r="AL163">
            <v>44</v>
          </cell>
          <cell r="AM163">
            <v>0</v>
          </cell>
          <cell r="AN163">
            <v>15</v>
          </cell>
          <cell r="AO163">
            <v>0</v>
          </cell>
          <cell r="AP163">
            <v>0</v>
          </cell>
          <cell r="AQ163">
            <v>2131.4899999999998</v>
          </cell>
          <cell r="AR163">
            <v>193.31</v>
          </cell>
          <cell r="AS163">
            <v>69.25</v>
          </cell>
          <cell r="AT163">
            <v>0</v>
          </cell>
          <cell r="AU163">
            <v>424</v>
          </cell>
          <cell r="AV163">
            <v>2095.3900000000003</v>
          </cell>
          <cell r="AW163">
            <v>286.66000000000003</v>
          </cell>
          <cell r="AX163">
            <v>27</v>
          </cell>
          <cell r="AY163">
            <v>2409.0500000000002</v>
          </cell>
        </row>
        <row r="164">
          <cell r="B164" t="str">
            <v>0930122C</v>
          </cell>
          <cell r="C164" t="str">
            <v>LYC</v>
          </cell>
          <cell r="D164" t="str">
            <v>LGT LY</v>
          </cell>
          <cell r="E164" t="str">
            <v>CONDORCET</v>
          </cell>
          <cell r="F164" t="str">
            <v>MONTREUIL</v>
          </cell>
          <cell r="G164" t="str">
            <v>Sarah</v>
          </cell>
          <cell r="H164" t="str">
            <v>GUYOT</v>
          </cell>
          <cell r="I164" t="str">
            <v>01.57.02.65.12</v>
          </cell>
          <cell r="J164">
            <v>30</v>
          </cell>
          <cell r="K164">
            <v>891</v>
          </cell>
          <cell r="L164">
            <v>9</v>
          </cell>
          <cell r="M164">
            <v>0</v>
          </cell>
          <cell r="N164">
            <v>39.57</v>
          </cell>
          <cell r="O164">
            <v>67.63</v>
          </cell>
          <cell r="P164">
            <v>1.03</v>
          </cell>
          <cell r="Q164">
            <v>4.75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346.5</v>
          </cell>
          <cell r="X164">
            <v>281</v>
          </cell>
          <cell r="Y164">
            <v>278</v>
          </cell>
          <cell r="Z164">
            <v>270.5</v>
          </cell>
          <cell r="AA164">
            <v>35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9</v>
          </cell>
          <cell r="AO164">
            <v>0</v>
          </cell>
          <cell r="AP164">
            <v>0</v>
          </cell>
          <cell r="AQ164">
            <v>1211</v>
          </cell>
          <cell r="AR164">
            <v>117.23</v>
          </cell>
          <cell r="AS164">
            <v>13.75</v>
          </cell>
          <cell r="AT164">
            <v>0</v>
          </cell>
          <cell r="AU164">
            <v>254</v>
          </cell>
          <cell r="AV164">
            <v>1107.74</v>
          </cell>
          <cell r="AW164">
            <v>212.24</v>
          </cell>
          <cell r="AX164">
            <v>22</v>
          </cell>
          <cell r="AY164">
            <v>1341.98</v>
          </cell>
        </row>
        <row r="165">
          <cell r="B165" t="str">
            <v>0930123D</v>
          </cell>
          <cell r="C165" t="str">
            <v>LYC</v>
          </cell>
          <cell r="D165" t="str">
            <v>LGT</v>
          </cell>
          <cell r="E165" t="str">
            <v>OLYMPE DE GOUGES</v>
          </cell>
          <cell r="F165" t="str">
            <v>NOISY LE SEC</v>
          </cell>
          <cell r="G165" t="str">
            <v>Sarah</v>
          </cell>
          <cell r="H165" t="str">
            <v>GUYOT</v>
          </cell>
          <cell r="I165" t="str">
            <v>01.57.02.65.12</v>
          </cell>
          <cell r="J165">
            <v>35</v>
          </cell>
          <cell r="K165">
            <v>1073</v>
          </cell>
          <cell r="L165">
            <v>9</v>
          </cell>
          <cell r="M165">
            <v>0</v>
          </cell>
          <cell r="N165">
            <v>46.73</v>
          </cell>
          <cell r="O165">
            <v>39.75</v>
          </cell>
          <cell r="P165">
            <v>0</v>
          </cell>
          <cell r="Q165">
            <v>6.75</v>
          </cell>
          <cell r="R165">
            <v>0</v>
          </cell>
          <cell r="S165">
            <v>0</v>
          </cell>
          <cell r="T165">
            <v>6</v>
          </cell>
          <cell r="U165">
            <v>6</v>
          </cell>
          <cell r="V165">
            <v>0</v>
          </cell>
          <cell r="W165">
            <v>423.5</v>
          </cell>
          <cell r="X165">
            <v>323</v>
          </cell>
          <cell r="Y165">
            <v>331</v>
          </cell>
          <cell r="Z165">
            <v>159</v>
          </cell>
          <cell r="AA165">
            <v>62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17</v>
          </cell>
          <cell r="AL165">
            <v>47</v>
          </cell>
          <cell r="AM165">
            <v>0</v>
          </cell>
          <cell r="AN165">
            <v>8</v>
          </cell>
          <cell r="AO165">
            <v>2</v>
          </cell>
          <cell r="AP165">
            <v>0</v>
          </cell>
          <cell r="AQ165">
            <v>1298.5</v>
          </cell>
          <cell r="AR165">
            <v>95.48</v>
          </cell>
          <cell r="AS165">
            <v>92.75</v>
          </cell>
          <cell r="AT165">
            <v>0</v>
          </cell>
          <cell r="AU165">
            <v>269</v>
          </cell>
          <cell r="AV165">
            <v>1243.55</v>
          </cell>
          <cell r="AW165">
            <v>209.18</v>
          </cell>
          <cell r="AX165">
            <v>34</v>
          </cell>
          <cell r="AY165">
            <v>1486.73</v>
          </cell>
        </row>
        <row r="166">
          <cell r="B166" t="str">
            <v>0930127H</v>
          </cell>
          <cell r="C166" t="str">
            <v>LYC</v>
          </cell>
          <cell r="D166" t="str">
            <v>LGT</v>
          </cell>
          <cell r="E166" t="str">
            <v>GEORGES CLEMENCEAU</v>
          </cell>
          <cell r="F166" t="str">
            <v>VILLEMOMBLE</v>
          </cell>
          <cell r="G166" t="str">
            <v>Sarah</v>
          </cell>
          <cell r="H166" t="str">
            <v>GUYOT</v>
          </cell>
          <cell r="I166" t="str">
            <v>01.57.02.65.12</v>
          </cell>
          <cell r="J166">
            <v>42</v>
          </cell>
          <cell r="K166">
            <v>1411</v>
          </cell>
          <cell r="L166">
            <v>12</v>
          </cell>
          <cell r="M166">
            <v>0</v>
          </cell>
          <cell r="N166">
            <v>62.04</v>
          </cell>
          <cell r="O166">
            <v>42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6</v>
          </cell>
          <cell r="U166">
            <v>0</v>
          </cell>
          <cell r="V166">
            <v>0</v>
          </cell>
          <cell r="W166">
            <v>500.5</v>
          </cell>
          <cell r="X166">
            <v>436</v>
          </cell>
          <cell r="Y166">
            <v>463.5</v>
          </cell>
          <cell r="Z166">
            <v>168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18</v>
          </cell>
          <cell r="AO166">
            <v>0</v>
          </cell>
          <cell r="AP166">
            <v>0</v>
          </cell>
          <cell r="AQ166">
            <v>1568</v>
          </cell>
          <cell r="AR166">
            <v>116.04</v>
          </cell>
          <cell r="AS166">
            <v>24</v>
          </cell>
          <cell r="AT166">
            <v>0</v>
          </cell>
          <cell r="AU166">
            <v>353</v>
          </cell>
          <cell r="AV166">
            <v>1518.71</v>
          </cell>
          <cell r="AW166">
            <v>171.33</v>
          </cell>
          <cell r="AX166">
            <v>18</v>
          </cell>
          <cell r="AY166">
            <v>1708.04</v>
          </cell>
        </row>
        <row r="167">
          <cell r="B167" t="str">
            <v>0930129K</v>
          </cell>
          <cell r="C167" t="str">
            <v>LP</v>
          </cell>
          <cell r="D167" t="str">
            <v>LP</v>
          </cell>
          <cell r="E167" t="str">
            <v>MADELEINE VIONNET</v>
          </cell>
          <cell r="F167" t="str">
            <v>BONDY</v>
          </cell>
          <cell r="G167" t="str">
            <v>Sarah</v>
          </cell>
          <cell r="H167" t="str">
            <v>GUYOT</v>
          </cell>
          <cell r="I167" t="str">
            <v>01.57.02.65.12</v>
          </cell>
          <cell r="J167">
            <v>20</v>
          </cell>
          <cell r="K167">
            <v>486</v>
          </cell>
          <cell r="L167">
            <v>6</v>
          </cell>
          <cell r="M167">
            <v>0</v>
          </cell>
          <cell r="N167">
            <v>0</v>
          </cell>
          <cell r="O167">
            <v>29.75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119</v>
          </cell>
          <cell r="AA167">
            <v>0</v>
          </cell>
          <cell r="AB167">
            <v>44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229.53</v>
          </cell>
          <cell r="AH167">
            <v>225.68</v>
          </cell>
          <cell r="AI167">
            <v>203.04</v>
          </cell>
          <cell r="AJ167">
            <v>27</v>
          </cell>
          <cell r="AK167">
            <v>12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848.25</v>
          </cell>
          <cell r="AR167">
            <v>35.75</v>
          </cell>
          <cell r="AS167">
            <v>12</v>
          </cell>
          <cell r="AT167">
            <v>185.75</v>
          </cell>
          <cell r="AU167">
            <v>0</v>
          </cell>
          <cell r="AV167">
            <v>780.51</v>
          </cell>
          <cell r="AW167">
            <v>101.49</v>
          </cell>
          <cell r="AX167">
            <v>14</v>
          </cell>
          <cell r="AY167">
            <v>896</v>
          </cell>
        </row>
        <row r="168">
          <cell r="B168" t="str">
            <v>0930130L</v>
          </cell>
          <cell r="C168" t="str">
            <v>LP</v>
          </cell>
          <cell r="D168" t="str">
            <v>LP LYC</v>
          </cell>
          <cell r="E168" t="str">
            <v>CONDORCET</v>
          </cell>
          <cell r="F168" t="str">
            <v>MONTREUIL</v>
          </cell>
          <cell r="G168" t="str">
            <v>Sarah</v>
          </cell>
          <cell r="H168" t="str">
            <v>GUYOT</v>
          </cell>
          <cell r="I168" t="str">
            <v>01.57.02.65.12</v>
          </cell>
          <cell r="J168">
            <v>9</v>
          </cell>
          <cell r="K168">
            <v>195</v>
          </cell>
          <cell r="L168">
            <v>3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141.22999999999999</v>
          </cell>
          <cell r="AH168">
            <v>145.96</v>
          </cell>
          <cell r="AI168">
            <v>134.03</v>
          </cell>
          <cell r="AJ168">
            <v>0</v>
          </cell>
          <cell r="AK168">
            <v>4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421.22</v>
          </cell>
          <cell r="AR168">
            <v>3</v>
          </cell>
          <cell r="AS168">
            <v>4</v>
          </cell>
          <cell r="AT168">
            <v>117.46</v>
          </cell>
          <cell r="AU168">
            <v>0</v>
          </cell>
          <cell r="AV168">
            <v>355.87</v>
          </cell>
          <cell r="AW168">
            <v>64.349999999999994</v>
          </cell>
          <cell r="AX168">
            <v>8</v>
          </cell>
          <cell r="AY168">
            <v>428.22</v>
          </cell>
        </row>
        <row r="169">
          <cell r="B169" t="str">
            <v>0930133P</v>
          </cell>
          <cell r="C169" t="str">
            <v>LP</v>
          </cell>
          <cell r="D169" t="str">
            <v>LP LYC</v>
          </cell>
          <cell r="E169" t="str">
            <v>THEODORE MONOD</v>
          </cell>
          <cell r="F169" t="str">
            <v>NOISY LE SEC</v>
          </cell>
          <cell r="G169" t="str">
            <v>Sarah</v>
          </cell>
          <cell r="H169" t="str">
            <v>GUYOT</v>
          </cell>
          <cell r="I169" t="str">
            <v>01.57.02.65.12</v>
          </cell>
          <cell r="J169">
            <v>43</v>
          </cell>
          <cell r="K169">
            <v>955</v>
          </cell>
          <cell r="L169">
            <v>15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6</v>
          </cell>
          <cell r="U169">
            <v>0</v>
          </cell>
          <cell r="V169">
            <v>36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24</v>
          </cell>
          <cell r="AC169">
            <v>70</v>
          </cell>
          <cell r="AD169">
            <v>22</v>
          </cell>
          <cell r="AE169">
            <v>182</v>
          </cell>
          <cell r="AF169">
            <v>182</v>
          </cell>
          <cell r="AG169">
            <v>371.54</v>
          </cell>
          <cell r="AH169">
            <v>441.58</v>
          </cell>
          <cell r="AI169">
            <v>430.28</v>
          </cell>
          <cell r="AJ169">
            <v>30</v>
          </cell>
          <cell r="AK169">
            <v>19</v>
          </cell>
          <cell r="AL169">
            <v>0</v>
          </cell>
          <cell r="AM169">
            <v>0</v>
          </cell>
          <cell r="AN169">
            <v>5</v>
          </cell>
          <cell r="AO169">
            <v>0</v>
          </cell>
          <cell r="AP169">
            <v>0</v>
          </cell>
          <cell r="AQ169">
            <v>1788.4</v>
          </cell>
          <cell r="AR169">
            <v>15</v>
          </cell>
          <cell r="AS169">
            <v>30</v>
          </cell>
          <cell r="AT169">
            <v>430.4</v>
          </cell>
          <cell r="AU169">
            <v>0</v>
          </cell>
          <cell r="AV169">
            <v>1547.31</v>
          </cell>
          <cell r="AW169">
            <v>264.08999999999997</v>
          </cell>
          <cell r="AX169">
            <v>23</v>
          </cell>
          <cell r="AY169">
            <v>1834.3999999999999</v>
          </cell>
        </row>
        <row r="170">
          <cell r="B170" t="str">
            <v>0930830X</v>
          </cell>
          <cell r="C170" t="str">
            <v>LYC</v>
          </cell>
          <cell r="D170" t="str">
            <v>LGT</v>
          </cell>
          <cell r="E170" t="str">
            <v>ALBERT SCHWEITZER</v>
          </cell>
          <cell r="F170" t="str">
            <v>LE RAINCY</v>
          </cell>
          <cell r="G170" t="str">
            <v>Sarah</v>
          </cell>
          <cell r="H170" t="str">
            <v>GUYOT</v>
          </cell>
          <cell r="I170" t="str">
            <v>01.57.02.65.12</v>
          </cell>
          <cell r="J170">
            <v>51</v>
          </cell>
          <cell r="K170">
            <v>1705</v>
          </cell>
          <cell r="L170">
            <v>12</v>
          </cell>
          <cell r="M170">
            <v>0</v>
          </cell>
          <cell r="N170">
            <v>60.1</v>
          </cell>
          <cell r="O170">
            <v>43</v>
          </cell>
          <cell r="P170">
            <v>11.16</v>
          </cell>
          <cell r="Q170">
            <v>0</v>
          </cell>
          <cell r="R170">
            <v>29</v>
          </cell>
          <cell r="S170">
            <v>0</v>
          </cell>
          <cell r="T170">
            <v>6</v>
          </cell>
          <cell r="U170">
            <v>0</v>
          </cell>
          <cell r="V170">
            <v>0</v>
          </cell>
          <cell r="W170">
            <v>423.5</v>
          </cell>
          <cell r="X170">
            <v>402</v>
          </cell>
          <cell r="Y170">
            <v>407.5</v>
          </cell>
          <cell r="Z170">
            <v>172</v>
          </cell>
          <cell r="AA170">
            <v>564.98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18</v>
          </cell>
          <cell r="AO170">
            <v>0</v>
          </cell>
          <cell r="AP170">
            <v>0</v>
          </cell>
          <cell r="AQ170">
            <v>1969.98</v>
          </cell>
          <cell r="AR170">
            <v>126.26</v>
          </cell>
          <cell r="AS170">
            <v>53</v>
          </cell>
          <cell r="AT170">
            <v>0</v>
          </cell>
          <cell r="AU170">
            <v>316</v>
          </cell>
          <cell r="AV170">
            <v>1853.3799999999997</v>
          </cell>
          <cell r="AW170">
            <v>285.86</v>
          </cell>
          <cell r="AX170">
            <v>10</v>
          </cell>
          <cell r="AY170">
            <v>2149.2399999999998</v>
          </cell>
        </row>
        <row r="171">
          <cell r="B171" t="str">
            <v>0930833A</v>
          </cell>
          <cell r="C171" t="str">
            <v>LPO</v>
          </cell>
          <cell r="D171" t="str">
            <v>LPO</v>
          </cell>
          <cell r="E171" t="str">
            <v>JEAN ZAY</v>
          </cell>
          <cell r="F171" t="str">
            <v>AULNAY SOUS BOIS</v>
          </cell>
          <cell r="G171" t="str">
            <v>Sarah</v>
          </cell>
          <cell r="H171" t="str">
            <v>GUYOT</v>
          </cell>
          <cell r="I171" t="str">
            <v>01.57.02.65.12</v>
          </cell>
          <cell r="J171">
            <v>47</v>
          </cell>
          <cell r="K171">
            <v>1477</v>
          </cell>
          <cell r="L171">
            <v>15</v>
          </cell>
          <cell r="M171">
            <v>0</v>
          </cell>
          <cell r="N171">
            <v>70.55</v>
          </cell>
          <cell r="O171">
            <v>36.25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6</v>
          </cell>
          <cell r="U171">
            <v>6</v>
          </cell>
          <cell r="V171">
            <v>0</v>
          </cell>
          <cell r="W171">
            <v>577.5</v>
          </cell>
          <cell r="X171">
            <v>503</v>
          </cell>
          <cell r="Y171">
            <v>499</v>
          </cell>
          <cell r="Z171">
            <v>145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5</v>
          </cell>
          <cell r="AL171">
            <v>0</v>
          </cell>
          <cell r="AM171">
            <v>0</v>
          </cell>
          <cell r="AN171">
            <v>18</v>
          </cell>
          <cell r="AO171">
            <v>0</v>
          </cell>
          <cell r="AP171">
            <v>0</v>
          </cell>
          <cell r="AQ171">
            <v>1724.5</v>
          </cell>
          <cell r="AR171">
            <v>121.8</v>
          </cell>
          <cell r="AS171">
            <v>35</v>
          </cell>
          <cell r="AT171">
            <v>0</v>
          </cell>
          <cell r="AU171">
            <v>395</v>
          </cell>
          <cell r="AV171">
            <v>1628.62</v>
          </cell>
          <cell r="AW171">
            <v>229.68</v>
          </cell>
          <cell r="AX171">
            <v>23</v>
          </cell>
          <cell r="AY171">
            <v>1881.3</v>
          </cell>
        </row>
        <row r="172">
          <cell r="B172" t="str">
            <v>0930834B</v>
          </cell>
          <cell r="C172" t="str">
            <v>LYC</v>
          </cell>
          <cell r="D172" t="str">
            <v>LGT</v>
          </cell>
          <cell r="E172" t="str">
            <v>VOILLAUME</v>
          </cell>
          <cell r="F172" t="str">
            <v>AULNAY SOUS BOIS</v>
          </cell>
          <cell r="G172" t="str">
            <v>Sarah</v>
          </cell>
          <cell r="H172" t="str">
            <v>GUYOT</v>
          </cell>
          <cell r="I172" t="str">
            <v>01.57.02.65.12</v>
          </cell>
          <cell r="J172">
            <v>68</v>
          </cell>
          <cell r="K172">
            <v>2063</v>
          </cell>
          <cell r="L172">
            <v>15</v>
          </cell>
          <cell r="M172">
            <v>0</v>
          </cell>
          <cell r="N172">
            <v>78.319999999999993</v>
          </cell>
          <cell r="O172">
            <v>272.5</v>
          </cell>
          <cell r="P172">
            <v>9.49</v>
          </cell>
          <cell r="Q172">
            <v>6.75</v>
          </cell>
          <cell r="R172">
            <v>0</v>
          </cell>
          <cell r="S172">
            <v>0</v>
          </cell>
          <cell r="T172">
            <v>6</v>
          </cell>
          <cell r="U172">
            <v>0</v>
          </cell>
          <cell r="V172">
            <v>0</v>
          </cell>
          <cell r="W172">
            <v>539</v>
          </cell>
          <cell r="X172">
            <v>531</v>
          </cell>
          <cell r="Y172">
            <v>551.5</v>
          </cell>
          <cell r="Z172">
            <v>1090</v>
          </cell>
          <cell r="AA172">
            <v>100.5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72</v>
          </cell>
          <cell r="AL172">
            <v>48</v>
          </cell>
          <cell r="AM172">
            <v>0</v>
          </cell>
          <cell r="AN172">
            <v>22</v>
          </cell>
          <cell r="AO172">
            <v>0</v>
          </cell>
          <cell r="AP172">
            <v>0</v>
          </cell>
          <cell r="AQ172">
            <v>2812</v>
          </cell>
          <cell r="AR172">
            <v>375.31</v>
          </cell>
          <cell r="AS172">
            <v>154.75</v>
          </cell>
          <cell r="AT172">
            <v>0</v>
          </cell>
          <cell r="AU172">
            <v>422</v>
          </cell>
          <cell r="AV172">
            <v>2747.98</v>
          </cell>
          <cell r="AW172">
            <v>544.08000000000004</v>
          </cell>
          <cell r="AX172">
            <v>50</v>
          </cell>
          <cell r="AY172">
            <v>3342.06</v>
          </cell>
        </row>
        <row r="173">
          <cell r="B173" t="str">
            <v>0930846P</v>
          </cell>
          <cell r="C173" t="str">
            <v>LP</v>
          </cell>
          <cell r="D173" t="str">
            <v>LP</v>
          </cell>
          <cell r="E173" t="str">
            <v>VOILLAUME</v>
          </cell>
          <cell r="F173" t="str">
            <v>AULNAY SOUS BOIS</v>
          </cell>
          <cell r="G173" t="str">
            <v>Sarah</v>
          </cell>
          <cell r="H173" t="str">
            <v>GUYOT</v>
          </cell>
          <cell r="I173" t="str">
            <v>01.57.02.65.12</v>
          </cell>
          <cell r="J173">
            <v>17</v>
          </cell>
          <cell r="K173">
            <v>404</v>
          </cell>
          <cell r="L173">
            <v>6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35</v>
          </cell>
          <cell r="AD173">
            <v>22</v>
          </cell>
          <cell r="AE173">
            <v>0</v>
          </cell>
          <cell r="AF173">
            <v>0</v>
          </cell>
          <cell r="AG173">
            <v>241</v>
          </cell>
          <cell r="AH173">
            <v>238.5</v>
          </cell>
          <cell r="AI173">
            <v>234.66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</v>
          </cell>
          <cell r="AO173">
            <v>0</v>
          </cell>
          <cell r="AP173">
            <v>0</v>
          </cell>
          <cell r="AQ173">
            <v>770.16</v>
          </cell>
          <cell r="AR173">
            <v>6</v>
          </cell>
          <cell r="AS173">
            <v>5</v>
          </cell>
          <cell r="AT173">
            <v>241.66</v>
          </cell>
          <cell r="AU173">
            <v>0</v>
          </cell>
          <cell r="AV173">
            <v>619.83999999999992</v>
          </cell>
          <cell r="AW173">
            <v>149.32</v>
          </cell>
          <cell r="AX173">
            <v>13</v>
          </cell>
          <cell r="AY173">
            <v>782.15999999999985</v>
          </cell>
        </row>
        <row r="174">
          <cell r="B174" t="str">
            <v>0931193S</v>
          </cell>
          <cell r="C174" t="str">
            <v>LP</v>
          </cell>
          <cell r="D174" t="str">
            <v>LP LYC</v>
          </cell>
          <cell r="E174" t="str">
            <v>HELENE BOUCHER</v>
          </cell>
          <cell r="F174" t="str">
            <v>TREMBLAY EN FRANCE</v>
          </cell>
          <cell r="G174" t="str">
            <v>Sarah</v>
          </cell>
          <cell r="H174" t="str">
            <v>GUYOT</v>
          </cell>
          <cell r="I174" t="str">
            <v>01.57.02.65.12</v>
          </cell>
          <cell r="J174">
            <v>24</v>
          </cell>
          <cell r="K174">
            <v>608</v>
          </cell>
          <cell r="L174">
            <v>9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24</v>
          </cell>
          <cell r="AC174">
            <v>35</v>
          </cell>
          <cell r="AD174">
            <v>0</v>
          </cell>
          <cell r="AE174">
            <v>0</v>
          </cell>
          <cell r="AF174">
            <v>0</v>
          </cell>
          <cell r="AG174">
            <v>292.58</v>
          </cell>
          <cell r="AH174">
            <v>317.93</v>
          </cell>
          <cell r="AI174">
            <v>328.16</v>
          </cell>
          <cell r="AJ174">
            <v>54</v>
          </cell>
          <cell r="AK174">
            <v>8</v>
          </cell>
          <cell r="AL174">
            <v>0</v>
          </cell>
          <cell r="AM174">
            <v>0</v>
          </cell>
          <cell r="AN174">
            <v>5</v>
          </cell>
          <cell r="AO174">
            <v>0</v>
          </cell>
          <cell r="AP174">
            <v>0</v>
          </cell>
          <cell r="AQ174">
            <v>1051.67</v>
          </cell>
          <cell r="AR174">
            <v>9</v>
          </cell>
          <cell r="AS174">
            <v>13</v>
          </cell>
          <cell r="AT174">
            <v>309.17</v>
          </cell>
          <cell r="AU174">
            <v>0</v>
          </cell>
          <cell r="AV174">
            <v>939.31000000000006</v>
          </cell>
          <cell r="AW174">
            <v>118.36</v>
          </cell>
          <cell r="AX174">
            <v>16</v>
          </cell>
          <cell r="AY174">
            <v>1073.67</v>
          </cell>
        </row>
        <row r="175">
          <cell r="B175" t="str">
            <v>0931233K</v>
          </cell>
          <cell r="C175" t="str">
            <v>LP</v>
          </cell>
          <cell r="D175" t="str">
            <v>LP LYC</v>
          </cell>
          <cell r="E175" t="str">
            <v>JEAN-BAPTISTE CLEMENT</v>
          </cell>
          <cell r="F175" t="str">
            <v>GAGNY</v>
          </cell>
          <cell r="G175" t="str">
            <v>Sarah</v>
          </cell>
          <cell r="H175" t="str">
            <v>GUYOT</v>
          </cell>
          <cell r="I175" t="str">
            <v>01.57.02.65.12</v>
          </cell>
          <cell r="J175">
            <v>21</v>
          </cell>
          <cell r="K175">
            <v>498</v>
          </cell>
          <cell r="L175">
            <v>9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18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35</v>
          </cell>
          <cell r="AD175">
            <v>0</v>
          </cell>
          <cell r="AE175">
            <v>108</v>
          </cell>
          <cell r="AF175">
            <v>108</v>
          </cell>
          <cell r="AG175">
            <v>181.44</v>
          </cell>
          <cell r="AH175">
            <v>224.44</v>
          </cell>
          <cell r="AI175">
            <v>220.82</v>
          </cell>
          <cell r="AJ175">
            <v>0</v>
          </cell>
          <cell r="AK175">
            <v>17</v>
          </cell>
          <cell r="AL175">
            <v>0</v>
          </cell>
          <cell r="AM175">
            <v>0</v>
          </cell>
          <cell r="AN175">
            <v>8</v>
          </cell>
          <cell r="AO175">
            <v>0</v>
          </cell>
          <cell r="AP175">
            <v>0</v>
          </cell>
          <cell r="AQ175">
            <v>895.7</v>
          </cell>
          <cell r="AR175">
            <v>9</v>
          </cell>
          <cell r="AS175">
            <v>25</v>
          </cell>
          <cell r="AT175">
            <v>254.2</v>
          </cell>
          <cell r="AU175">
            <v>0</v>
          </cell>
          <cell r="AV175">
            <v>789.23</v>
          </cell>
          <cell r="AW175">
            <v>125.47</v>
          </cell>
          <cell r="AX175">
            <v>15</v>
          </cell>
          <cell r="AY175">
            <v>929.7</v>
          </cell>
        </row>
        <row r="176">
          <cell r="B176" t="str">
            <v>0932375B</v>
          </cell>
          <cell r="C176" t="str">
            <v>AUTRE</v>
          </cell>
          <cell r="D176" t="str">
            <v>EXP</v>
          </cell>
          <cell r="E176" t="str">
            <v>NOUVELLES CHANCES</v>
          </cell>
          <cell r="F176" t="str">
            <v>GAGNY</v>
          </cell>
          <cell r="G176" t="str">
            <v>Sarah</v>
          </cell>
          <cell r="H176" t="str">
            <v>GUYOT</v>
          </cell>
          <cell r="I176" t="str">
            <v>01.57.02.65.12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73</v>
          </cell>
          <cell r="AQ176">
            <v>73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46</v>
          </cell>
          <cell r="AW176">
            <v>27</v>
          </cell>
          <cell r="AX176">
            <v>0</v>
          </cell>
          <cell r="AY176">
            <v>73</v>
          </cell>
        </row>
        <row r="177">
          <cell r="B177" t="str">
            <v>0931272C</v>
          </cell>
          <cell r="C177" t="str">
            <v>LYC</v>
          </cell>
          <cell r="D177" t="str">
            <v>LGT</v>
          </cell>
          <cell r="E177" t="str">
            <v>GUSTAVE EIFFEL</v>
          </cell>
          <cell r="F177" t="str">
            <v>GAGNY</v>
          </cell>
          <cell r="G177" t="str">
            <v>Sarah</v>
          </cell>
          <cell r="H177" t="str">
            <v>GUYOT</v>
          </cell>
          <cell r="I177" t="str">
            <v>01.57.02.65.12</v>
          </cell>
          <cell r="J177">
            <v>43</v>
          </cell>
          <cell r="K177">
            <v>1353</v>
          </cell>
          <cell r="L177">
            <v>12</v>
          </cell>
          <cell r="M177">
            <v>0</v>
          </cell>
          <cell r="N177">
            <v>62.74</v>
          </cell>
          <cell r="O177">
            <v>108.75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6</v>
          </cell>
          <cell r="U177">
            <v>0</v>
          </cell>
          <cell r="V177">
            <v>0</v>
          </cell>
          <cell r="W177">
            <v>385</v>
          </cell>
          <cell r="X177">
            <v>456</v>
          </cell>
          <cell r="Y177">
            <v>449</v>
          </cell>
          <cell r="Z177">
            <v>390</v>
          </cell>
          <cell r="AA177">
            <v>45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10</v>
          </cell>
          <cell r="AL177">
            <v>0</v>
          </cell>
          <cell r="AM177">
            <v>0</v>
          </cell>
          <cell r="AN177">
            <v>6</v>
          </cell>
          <cell r="AO177">
            <v>0</v>
          </cell>
          <cell r="AP177">
            <v>0</v>
          </cell>
          <cell r="AQ177">
            <v>1725</v>
          </cell>
          <cell r="AR177">
            <v>175.99</v>
          </cell>
          <cell r="AS177">
            <v>22</v>
          </cell>
          <cell r="AT177">
            <v>0</v>
          </cell>
          <cell r="AU177">
            <v>337</v>
          </cell>
          <cell r="AV177">
            <v>1666.6100000000001</v>
          </cell>
          <cell r="AW177">
            <v>248.88</v>
          </cell>
          <cell r="AX177">
            <v>15</v>
          </cell>
          <cell r="AY177">
            <v>1930.4900000000002</v>
          </cell>
        </row>
        <row r="178">
          <cell r="B178" t="str">
            <v>0931565W</v>
          </cell>
          <cell r="C178" t="str">
            <v>LYC</v>
          </cell>
          <cell r="D178" t="str">
            <v>LGT</v>
          </cell>
          <cell r="E178" t="str">
            <v>FLORA TRISTAN</v>
          </cell>
          <cell r="F178" t="str">
            <v>NOISY LE GRAND</v>
          </cell>
          <cell r="G178" t="str">
            <v>Sarah</v>
          </cell>
          <cell r="H178" t="str">
            <v>GUYOT</v>
          </cell>
          <cell r="I178" t="str">
            <v>01.57.02.65.12</v>
          </cell>
          <cell r="J178">
            <v>33</v>
          </cell>
          <cell r="K178">
            <v>1031</v>
          </cell>
          <cell r="L178">
            <v>9</v>
          </cell>
          <cell r="M178">
            <v>0</v>
          </cell>
          <cell r="N178">
            <v>49.08</v>
          </cell>
          <cell r="O178">
            <v>36.75</v>
          </cell>
          <cell r="P178">
            <v>0</v>
          </cell>
          <cell r="Q178">
            <v>6.75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385</v>
          </cell>
          <cell r="X178">
            <v>328</v>
          </cell>
          <cell r="Y178">
            <v>372.5</v>
          </cell>
          <cell r="Z178">
            <v>147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6</v>
          </cell>
          <cell r="AO178">
            <v>0</v>
          </cell>
          <cell r="AP178">
            <v>0</v>
          </cell>
          <cell r="AQ178">
            <v>1232.5</v>
          </cell>
          <cell r="AR178">
            <v>94.83</v>
          </cell>
          <cell r="AS178">
            <v>12.75</v>
          </cell>
          <cell r="AT178">
            <v>0</v>
          </cell>
          <cell r="AU178">
            <v>276</v>
          </cell>
          <cell r="AV178">
            <v>1170.51</v>
          </cell>
          <cell r="AW178">
            <v>149.57</v>
          </cell>
          <cell r="AX178">
            <v>20</v>
          </cell>
          <cell r="AY178">
            <v>1340.08</v>
          </cell>
        </row>
        <row r="179">
          <cell r="B179" t="str">
            <v>0931584S</v>
          </cell>
          <cell r="C179" t="str">
            <v>LPO</v>
          </cell>
          <cell r="D179" t="str">
            <v>LPO</v>
          </cell>
          <cell r="E179" t="str">
            <v>JEAN ROSTAND</v>
          </cell>
          <cell r="F179" t="str">
            <v>VILLEPINTE</v>
          </cell>
          <cell r="G179" t="str">
            <v>Sarah</v>
          </cell>
          <cell r="H179" t="str">
            <v>GUYOT</v>
          </cell>
          <cell r="I179" t="str">
            <v>01.57.02.65.12</v>
          </cell>
          <cell r="J179">
            <v>45</v>
          </cell>
          <cell r="K179">
            <v>1429</v>
          </cell>
          <cell r="L179">
            <v>18</v>
          </cell>
          <cell r="M179">
            <v>0</v>
          </cell>
          <cell r="N179">
            <v>71.84</v>
          </cell>
          <cell r="O179">
            <v>50.25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6</v>
          </cell>
          <cell r="U179">
            <v>0</v>
          </cell>
          <cell r="V179">
            <v>0</v>
          </cell>
          <cell r="W179">
            <v>539</v>
          </cell>
          <cell r="X179">
            <v>502</v>
          </cell>
          <cell r="Y179">
            <v>527</v>
          </cell>
          <cell r="Z179">
            <v>201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15</v>
          </cell>
          <cell r="AL179">
            <v>0</v>
          </cell>
          <cell r="AM179">
            <v>0</v>
          </cell>
          <cell r="AN179">
            <v>14</v>
          </cell>
          <cell r="AO179">
            <v>0</v>
          </cell>
          <cell r="AP179">
            <v>0</v>
          </cell>
          <cell r="AQ179">
            <v>1769</v>
          </cell>
          <cell r="AR179">
            <v>140.9</v>
          </cell>
          <cell r="AS179">
            <v>35</v>
          </cell>
          <cell r="AT179">
            <v>0</v>
          </cell>
          <cell r="AU179">
            <v>422</v>
          </cell>
          <cell r="AV179">
            <v>1695.0600000000002</v>
          </cell>
          <cell r="AW179">
            <v>224.03</v>
          </cell>
          <cell r="AX179">
            <v>25</v>
          </cell>
          <cell r="AY179">
            <v>1944.0900000000001</v>
          </cell>
        </row>
        <row r="180">
          <cell r="B180" t="str">
            <v>0932228S</v>
          </cell>
          <cell r="C180" t="str">
            <v>LP</v>
          </cell>
          <cell r="D180" t="str">
            <v>SEP</v>
          </cell>
          <cell r="E180" t="str">
            <v>LYCEE JEAN ROSTAND</v>
          </cell>
          <cell r="F180" t="str">
            <v>VILLEPINTE</v>
          </cell>
          <cell r="G180" t="str">
            <v>Sarah</v>
          </cell>
          <cell r="H180" t="str">
            <v>GUYOT</v>
          </cell>
          <cell r="I180" t="str">
            <v>01.57.02.65.12</v>
          </cell>
          <cell r="J180">
            <v>3</v>
          </cell>
          <cell r="K180">
            <v>72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48.2</v>
          </cell>
          <cell r="AH180">
            <v>47.7</v>
          </cell>
          <cell r="AI180">
            <v>46.53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142.43</v>
          </cell>
          <cell r="AR180">
            <v>0</v>
          </cell>
          <cell r="AS180">
            <v>0</v>
          </cell>
          <cell r="AT180">
            <v>47.93</v>
          </cell>
          <cell r="AU180">
            <v>0</v>
          </cell>
          <cell r="AV180">
            <v>114.63000000000001</v>
          </cell>
          <cell r="AW180">
            <v>27.8</v>
          </cell>
          <cell r="AX180">
            <v>0</v>
          </cell>
          <cell r="AY180">
            <v>142.43</v>
          </cell>
        </row>
        <row r="181">
          <cell r="B181" t="str">
            <v>0931585T</v>
          </cell>
          <cell r="C181" t="str">
            <v>LYC</v>
          </cell>
          <cell r="D181" t="str">
            <v>LGT</v>
          </cell>
          <cell r="E181" t="str">
            <v>ANDRE BOULLOCHE</v>
          </cell>
          <cell r="F181" t="str">
            <v>LIVRY GARGAN</v>
          </cell>
          <cell r="G181" t="str">
            <v>Sarah</v>
          </cell>
          <cell r="H181" t="str">
            <v>GUYOT</v>
          </cell>
          <cell r="I181" t="str">
            <v>01.57.02.65.12</v>
          </cell>
          <cell r="J181">
            <v>41</v>
          </cell>
          <cell r="K181">
            <v>1380</v>
          </cell>
          <cell r="L181">
            <v>12</v>
          </cell>
          <cell r="M181">
            <v>0</v>
          </cell>
          <cell r="N181">
            <v>62.91</v>
          </cell>
          <cell r="O181">
            <v>20.5</v>
          </cell>
          <cell r="P181">
            <v>8.8000000000000007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423.5</v>
          </cell>
          <cell r="X181">
            <v>401</v>
          </cell>
          <cell r="Y181">
            <v>463</v>
          </cell>
          <cell r="Z181">
            <v>82</v>
          </cell>
          <cell r="AA181">
            <v>62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10</v>
          </cell>
          <cell r="AO181">
            <v>0</v>
          </cell>
          <cell r="AP181">
            <v>0</v>
          </cell>
          <cell r="AQ181">
            <v>1431.5</v>
          </cell>
          <cell r="AR181">
            <v>104.21</v>
          </cell>
          <cell r="AS181">
            <v>10</v>
          </cell>
          <cell r="AT181">
            <v>0</v>
          </cell>
          <cell r="AU181">
            <v>324</v>
          </cell>
          <cell r="AV181">
            <v>1326.1100000000001</v>
          </cell>
          <cell r="AW181">
            <v>201.6</v>
          </cell>
          <cell r="AX181">
            <v>18</v>
          </cell>
          <cell r="AY181">
            <v>1545.71</v>
          </cell>
        </row>
        <row r="182">
          <cell r="B182" t="str">
            <v>0931739K</v>
          </cell>
          <cell r="C182" t="str">
            <v>LP</v>
          </cell>
          <cell r="D182" t="str">
            <v>LP</v>
          </cell>
          <cell r="E182" t="str">
            <v>JEAN MOULIN</v>
          </cell>
          <cell r="F182" t="str">
            <v>ROSNY SOUS BOIS</v>
          </cell>
          <cell r="G182" t="str">
            <v>Sarah</v>
          </cell>
          <cell r="H182" t="str">
            <v>GUYOT</v>
          </cell>
          <cell r="I182" t="str">
            <v>01.57.02.65.12</v>
          </cell>
          <cell r="J182">
            <v>29</v>
          </cell>
          <cell r="K182">
            <v>645</v>
          </cell>
          <cell r="L182">
            <v>12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39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24</v>
          </cell>
          <cell r="AC182">
            <v>0</v>
          </cell>
          <cell r="AD182">
            <v>22</v>
          </cell>
          <cell r="AE182">
            <v>162</v>
          </cell>
          <cell r="AF182">
            <v>108</v>
          </cell>
          <cell r="AG182">
            <v>226.38</v>
          </cell>
          <cell r="AH182">
            <v>288</v>
          </cell>
          <cell r="AI182">
            <v>283.94</v>
          </cell>
          <cell r="AJ182">
            <v>28</v>
          </cell>
          <cell r="AK182">
            <v>11</v>
          </cell>
          <cell r="AL182">
            <v>0</v>
          </cell>
          <cell r="AM182">
            <v>0</v>
          </cell>
          <cell r="AN182">
            <v>1</v>
          </cell>
          <cell r="AO182">
            <v>0</v>
          </cell>
          <cell r="AP182">
            <v>0</v>
          </cell>
          <cell r="AQ182">
            <v>1180.32</v>
          </cell>
          <cell r="AR182">
            <v>12</v>
          </cell>
          <cell r="AS182">
            <v>12</v>
          </cell>
          <cell r="AT182">
            <v>285.32</v>
          </cell>
          <cell r="AU182">
            <v>0</v>
          </cell>
          <cell r="AV182">
            <v>1047.22</v>
          </cell>
          <cell r="AW182">
            <v>145.1</v>
          </cell>
          <cell r="AX182">
            <v>13</v>
          </cell>
          <cell r="AY182">
            <v>1205.32</v>
          </cell>
        </row>
        <row r="183">
          <cell r="B183" t="str">
            <v>0931779D</v>
          </cell>
          <cell r="C183" t="str">
            <v>LPO</v>
          </cell>
          <cell r="D183" t="str">
            <v>LPO LY</v>
          </cell>
          <cell r="E183" t="str">
            <v>L'HORTICULTURE ET PAYSAGE</v>
          </cell>
          <cell r="F183" t="str">
            <v>MONTREUIL</v>
          </cell>
          <cell r="G183" t="str">
            <v>Sarah</v>
          </cell>
          <cell r="H183" t="str">
            <v>GUYOT</v>
          </cell>
          <cell r="I183" t="str">
            <v>01.57.02.65.12</v>
          </cell>
          <cell r="J183">
            <v>5</v>
          </cell>
          <cell r="K183">
            <v>118</v>
          </cell>
          <cell r="L183">
            <v>6</v>
          </cell>
          <cell r="M183">
            <v>0</v>
          </cell>
          <cell r="N183">
            <v>0</v>
          </cell>
          <cell r="O183">
            <v>32.19</v>
          </cell>
          <cell r="P183">
            <v>19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128.75</v>
          </cell>
          <cell r="AA183">
            <v>40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9</v>
          </cell>
          <cell r="AL183">
            <v>10</v>
          </cell>
          <cell r="AM183">
            <v>0</v>
          </cell>
          <cell r="AN183">
            <v>6</v>
          </cell>
          <cell r="AO183">
            <v>0</v>
          </cell>
          <cell r="AP183">
            <v>0</v>
          </cell>
          <cell r="AQ183">
            <v>168.75</v>
          </cell>
          <cell r="AR183">
            <v>57.19</v>
          </cell>
          <cell r="AS183">
            <v>25</v>
          </cell>
          <cell r="AT183">
            <v>0</v>
          </cell>
          <cell r="AU183">
            <v>0</v>
          </cell>
          <cell r="AV183">
            <v>156.06</v>
          </cell>
          <cell r="AW183">
            <v>77.88</v>
          </cell>
          <cell r="AX183">
            <v>17</v>
          </cell>
          <cell r="AY183">
            <v>250.94</v>
          </cell>
        </row>
        <row r="184">
          <cell r="B184" t="str">
            <v>0932112R</v>
          </cell>
          <cell r="C184" t="str">
            <v>LP</v>
          </cell>
          <cell r="D184" t="str">
            <v>SEP</v>
          </cell>
          <cell r="E184" t="str">
            <v>LYCEE HORTICULTURE</v>
          </cell>
          <cell r="F184" t="str">
            <v>MONTREUIL</v>
          </cell>
          <cell r="G184" t="str">
            <v>Sarah</v>
          </cell>
          <cell r="H184" t="str">
            <v>GUYOT</v>
          </cell>
          <cell r="I184" t="str">
            <v>01.57.02.65.12</v>
          </cell>
          <cell r="J184">
            <v>13</v>
          </cell>
          <cell r="K184">
            <v>258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21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112.5</v>
          </cell>
          <cell r="AF184">
            <v>99.5</v>
          </cell>
          <cell r="AG184">
            <v>78</v>
          </cell>
          <cell r="AH184">
            <v>80.5</v>
          </cell>
          <cell r="AI184">
            <v>79.5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471</v>
          </cell>
          <cell r="AR184">
            <v>0</v>
          </cell>
          <cell r="AS184">
            <v>0</v>
          </cell>
          <cell r="AT184">
            <v>17.75</v>
          </cell>
          <cell r="AU184">
            <v>0</v>
          </cell>
          <cell r="AV184">
            <v>426.55</v>
          </cell>
          <cell r="AW184">
            <v>44.45</v>
          </cell>
          <cell r="AX184">
            <v>0</v>
          </cell>
          <cell r="AY184">
            <v>471</v>
          </cell>
        </row>
        <row r="185">
          <cell r="B185" t="str">
            <v>0932031C</v>
          </cell>
          <cell r="C185" t="str">
            <v>LYC</v>
          </cell>
          <cell r="D185" t="str">
            <v>LGT</v>
          </cell>
          <cell r="E185" t="str">
            <v>CHARLES DE GAULLE</v>
          </cell>
          <cell r="F185" t="str">
            <v>ROSNY SOUS BOIS</v>
          </cell>
          <cell r="G185" t="str">
            <v>Sarah</v>
          </cell>
          <cell r="H185" t="str">
            <v>GUYOT</v>
          </cell>
          <cell r="I185" t="str">
            <v>01.57.02.65.12</v>
          </cell>
          <cell r="J185">
            <v>30</v>
          </cell>
          <cell r="K185">
            <v>958</v>
          </cell>
          <cell r="L185">
            <v>9</v>
          </cell>
          <cell r="M185">
            <v>0</v>
          </cell>
          <cell r="N185">
            <v>46.08</v>
          </cell>
          <cell r="O185">
            <v>20.5</v>
          </cell>
          <cell r="P185">
            <v>0</v>
          </cell>
          <cell r="Q185">
            <v>6.75</v>
          </cell>
          <cell r="R185">
            <v>0</v>
          </cell>
          <cell r="S185">
            <v>0</v>
          </cell>
          <cell r="T185">
            <v>4</v>
          </cell>
          <cell r="U185">
            <v>3</v>
          </cell>
          <cell r="V185">
            <v>0</v>
          </cell>
          <cell r="W185">
            <v>385</v>
          </cell>
          <cell r="X185">
            <v>326</v>
          </cell>
          <cell r="Y185">
            <v>329</v>
          </cell>
          <cell r="Z185">
            <v>82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6</v>
          </cell>
          <cell r="AL185">
            <v>0</v>
          </cell>
          <cell r="AM185">
            <v>0</v>
          </cell>
          <cell r="AN185">
            <v>11</v>
          </cell>
          <cell r="AO185">
            <v>0</v>
          </cell>
          <cell r="AP185">
            <v>0</v>
          </cell>
          <cell r="AQ185">
            <v>1122</v>
          </cell>
          <cell r="AR185">
            <v>75.58</v>
          </cell>
          <cell r="AS185">
            <v>30.75</v>
          </cell>
          <cell r="AT185">
            <v>0</v>
          </cell>
          <cell r="AU185">
            <v>266</v>
          </cell>
          <cell r="AV185">
            <v>1056.5999999999999</v>
          </cell>
          <cell r="AW185">
            <v>158.72999999999999</v>
          </cell>
          <cell r="AX185">
            <v>13</v>
          </cell>
          <cell r="AY185">
            <v>1228.33</v>
          </cell>
        </row>
        <row r="186">
          <cell r="B186" t="str">
            <v>0932046U</v>
          </cell>
          <cell r="C186" t="str">
            <v>LPO</v>
          </cell>
          <cell r="D186" t="str">
            <v>LPO LY</v>
          </cell>
          <cell r="E186" t="str">
            <v>LEONARD DE VINCI</v>
          </cell>
          <cell r="F186" t="str">
            <v>TREMBLAY EN FRANCE</v>
          </cell>
          <cell r="G186" t="str">
            <v>Sarah</v>
          </cell>
          <cell r="H186" t="str">
            <v>GUYOT</v>
          </cell>
          <cell r="I186" t="str">
            <v>01.57.02.65.12</v>
          </cell>
          <cell r="J186">
            <v>26</v>
          </cell>
          <cell r="K186">
            <v>833</v>
          </cell>
          <cell r="L186">
            <v>12</v>
          </cell>
          <cell r="M186">
            <v>0</v>
          </cell>
          <cell r="N186">
            <v>38.07</v>
          </cell>
          <cell r="O186">
            <v>17.350000000000001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6</v>
          </cell>
          <cell r="U186">
            <v>0</v>
          </cell>
          <cell r="V186">
            <v>0</v>
          </cell>
          <cell r="W186">
            <v>385</v>
          </cell>
          <cell r="X186">
            <v>255</v>
          </cell>
          <cell r="Y186">
            <v>265.5</v>
          </cell>
          <cell r="Z186">
            <v>69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5</v>
          </cell>
          <cell r="AL186">
            <v>0</v>
          </cell>
          <cell r="AM186">
            <v>0</v>
          </cell>
          <cell r="AN186">
            <v>14</v>
          </cell>
          <cell r="AO186">
            <v>0</v>
          </cell>
          <cell r="AP186">
            <v>0</v>
          </cell>
          <cell r="AQ186">
            <v>974.5</v>
          </cell>
          <cell r="AR186">
            <v>67.42</v>
          </cell>
          <cell r="AS186">
            <v>25</v>
          </cell>
          <cell r="AT186">
            <v>0</v>
          </cell>
          <cell r="AU186">
            <v>235</v>
          </cell>
          <cell r="AV186">
            <v>916.62000000000012</v>
          </cell>
          <cell r="AW186">
            <v>131.30000000000001</v>
          </cell>
          <cell r="AX186">
            <v>19</v>
          </cell>
          <cell r="AY186">
            <v>1066.92</v>
          </cell>
        </row>
        <row r="187">
          <cell r="B187" t="str">
            <v>0932115U</v>
          </cell>
          <cell r="C187" t="str">
            <v>LP</v>
          </cell>
          <cell r="D187" t="str">
            <v>SEP</v>
          </cell>
          <cell r="E187" t="str">
            <v>LYCEE LEONARD DE VINCI</v>
          </cell>
          <cell r="F187" t="str">
            <v>TREMBLAY EN FRANCE</v>
          </cell>
          <cell r="G187" t="str">
            <v>Sarah</v>
          </cell>
          <cell r="H187" t="str">
            <v>GUYOT</v>
          </cell>
          <cell r="I187" t="str">
            <v>01.57.02.65.12</v>
          </cell>
          <cell r="J187">
            <v>8</v>
          </cell>
          <cell r="K187">
            <v>186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89.88</v>
          </cell>
          <cell r="AH187">
            <v>132.76</v>
          </cell>
          <cell r="AI187">
            <v>118.88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341.52</v>
          </cell>
          <cell r="AR187">
            <v>0</v>
          </cell>
          <cell r="AS187">
            <v>0</v>
          </cell>
          <cell r="AT187">
            <v>90.02</v>
          </cell>
          <cell r="AU187">
            <v>0</v>
          </cell>
          <cell r="AV187">
            <v>282.52</v>
          </cell>
          <cell r="AW187">
            <v>59</v>
          </cell>
          <cell r="AX187">
            <v>0</v>
          </cell>
          <cell r="AY187">
            <v>341.52</v>
          </cell>
        </row>
        <row r="188">
          <cell r="B188" t="str">
            <v>0932047V</v>
          </cell>
          <cell r="C188" t="str">
            <v>LPO</v>
          </cell>
          <cell r="D188" t="str">
            <v>LPO</v>
          </cell>
          <cell r="E188" t="str">
            <v>EVARISTE GALOIS</v>
          </cell>
          <cell r="F188" t="str">
            <v>NOISY LE GRAND</v>
          </cell>
          <cell r="G188" t="str">
            <v>Sarah</v>
          </cell>
          <cell r="H188" t="str">
            <v>GUYOT</v>
          </cell>
          <cell r="I188" t="str">
            <v>01.57.02.65.12</v>
          </cell>
          <cell r="J188">
            <v>33</v>
          </cell>
          <cell r="K188">
            <v>1035</v>
          </cell>
          <cell r="L188">
            <v>9</v>
          </cell>
          <cell r="M188">
            <v>0</v>
          </cell>
          <cell r="N188">
            <v>51.73</v>
          </cell>
          <cell r="O188">
            <v>55.25</v>
          </cell>
          <cell r="P188">
            <v>0</v>
          </cell>
          <cell r="Q188">
            <v>0</v>
          </cell>
          <cell r="R188">
            <v>0</v>
          </cell>
          <cell r="S188">
            <v>19.5</v>
          </cell>
          <cell r="T188">
            <v>6</v>
          </cell>
          <cell r="U188">
            <v>0</v>
          </cell>
          <cell r="V188">
            <v>0</v>
          </cell>
          <cell r="W188">
            <v>346.5</v>
          </cell>
          <cell r="X188">
            <v>341</v>
          </cell>
          <cell r="Y188">
            <v>362</v>
          </cell>
          <cell r="Z188">
            <v>221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9</v>
          </cell>
          <cell r="AM188">
            <v>0</v>
          </cell>
          <cell r="AN188">
            <v>15</v>
          </cell>
          <cell r="AO188">
            <v>0</v>
          </cell>
          <cell r="AP188">
            <v>0</v>
          </cell>
          <cell r="AQ188">
            <v>1270.5</v>
          </cell>
          <cell r="AR188">
            <v>115.98</v>
          </cell>
          <cell r="AS188">
            <v>49.5</v>
          </cell>
          <cell r="AT188">
            <v>0</v>
          </cell>
          <cell r="AU188">
            <v>275</v>
          </cell>
          <cell r="AV188">
            <v>1252.8600000000001</v>
          </cell>
          <cell r="AW188">
            <v>164.12</v>
          </cell>
          <cell r="AX188">
            <v>19</v>
          </cell>
          <cell r="AY188">
            <v>1435.98</v>
          </cell>
        </row>
        <row r="189">
          <cell r="B189" t="str">
            <v>0932113S</v>
          </cell>
          <cell r="C189" t="str">
            <v>LP</v>
          </cell>
          <cell r="D189" t="str">
            <v>SEP</v>
          </cell>
          <cell r="E189" t="str">
            <v>LYCEE EVARISTE GALOIS</v>
          </cell>
          <cell r="F189" t="str">
            <v>NOISY LE GRAND</v>
          </cell>
          <cell r="G189" t="str">
            <v>Sarah</v>
          </cell>
          <cell r="H189" t="str">
            <v>GUYOT</v>
          </cell>
          <cell r="I189" t="str">
            <v>01.57.02.65.12</v>
          </cell>
          <cell r="J189">
            <v>6</v>
          </cell>
          <cell r="K189">
            <v>144</v>
          </cell>
          <cell r="L189">
            <v>3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6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90.44</v>
          </cell>
          <cell r="AH189">
            <v>89.44</v>
          </cell>
          <cell r="AI189">
            <v>87.88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267.76</v>
          </cell>
          <cell r="AR189">
            <v>3</v>
          </cell>
          <cell r="AS189">
            <v>6</v>
          </cell>
          <cell r="AT189">
            <v>78.760000000000005</v>
          </cell>
          <cell r="AU189">
            <v>0</v>
          </cell>
          <cell r="AV189">
            <v>228.78</v>
          </cell>
          <cell r="AW189">
            <v>41.98</v>
          </cell>
          <cell r="AX189">
            <v>6</v>
          </cell>
          <cell r="AY189">
            <v>276.76</v>
          </cell>
        </row>
        <row r="190">
          <cell r="B190" t="str">
            <v>0932048W</v>
          </cell>
          <cell r="C190" t="str">
            <v>LPO</v>
          </cell>
          <cell r="D190" t="str">
            <v>LPO</v>
          </cell>
          <cell r="E190" t="str">
            <v>BLAISE CENDRARS</v>
          </cell>
          <cell r="F190" t="str">
            <v>SEVRAN</v>
          </cell>
          <cell r="G190" t="str">
            <v>Sarah</v>
          </cell>
          <cell r="H190" t="str">
            <v>GUYOT</v>
          </cell>
          <cell r="I190" t="str">
            <v>01.57.02.65.12</v>
          </cell>
          <cell r="J190">
            <v>32</v>
          </cell>
          <cell r="K190">
            <v>989</v>
          </cell>
          <cell r="L190">
            <v>15</v>
          </cell>
          <cell r="M190">
            <v>0</v>
          </cell>
          <cell r="N190">
            <v>49.18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6</v>
          </cell>
          <cell r="U190">
            <v>3</v>
          </cell>
          <cell r="V190">
            <v>0</v>
          </cell>
          <cell r="W190">
            <v>423.5</v>
          </cell>
          <cell r="X190">
            <v>366</v>
          </cell>
          <cell r="Y190">
            <v>409.5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28</v>
          </cell>
          <cell r="AL190">
            <v>0</v>
          </cell>
          <cell r="AM190">
            <v>0</v>
          </cell>
          <cell r="AN190">
            <v>11</v>
          </cell>
          <cell r="AO190">
            <v>0</v>
          </cell>
          <cell r="AP190">
            <v>0</v>
          </cell>
          <cell r="AQ190">
            <v>1199</v>
          </cell>
          <cell r="AR190">
            <v>15</v>
          </cell>
          <cell r="AS190">
            <v>48</v>
          </cell>
          <cell r="AT190">
            <v>0</v>
          </cell>
          <cell r="AU190">
            <v>300</v>
          </cell>
          <cell r="AV190">
            <v>1083.1400000000001</v>
          </cell>
          <cell r="AW190">
            <v>204.04</v>
          </cell>
          <cell r="AX190">
            <v>24</v>
          </cell>
          <cell r="AY190">
            <v>1311.18</v>
          </cell>
        </row>
        <row r="191">
          <cell r="B191" t="str">
            <v>0932236A</v>
          </cell>
          <cell r="C191" t="str">
            <v>LP</v>
          </cell>
          <cell r="D191" t="str">
            <v>SEP</v>
          </cell>
          <cell r="E191" t="str">
            <v>LYCEE BLAISE CENDRARS</v>
          </cell>
          <cell r="F191" t="str">
            <v>SEVRAN</v>
          </cell>
          <cell r="G191" t="str">
            <v>Sarah</v>
          </cell>
          <cell r="H191" t="str">
            <v>GUYOT</v>
          </cell>
          <cell r="I191" t="str">
            <v>01.57.02.65.12</v>
          </cell>
          <cell r="J191">
            <v>11</v>
          </cell>
          <cell r="K191">
            <v>234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54</v>
          </cell>
          <cell r="AF191">
            <v>54</v>
          </cell>
          <cell r="AG191">
            <v>127.73</v>
          </cell>
          <cell r="AH191">
            <v>126.9</v>
          </cell>
          <cell r="AI191">
            <v>123.38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486.01</v>
          </cell>
          <cell r="AR191">
            <v>0</v>
          </cell>
          <cell r="AS191">
            <v>0</v>
          </cell>
          <cell r="AT191">
            <v>128.51</v>
          </cell>
          <cell r="AU191">
            <v>0</v>
          </cell>
          <cell r="AV191">
            <v>432.48</v>
          </cell>
          <cell r="AW191">
            <v>53.53</v>
          </cell>
          <cell r="AX191">
            <v>0</v>
          </cell>
          <cell r="AY191">
            <v>486.01</v>
          </cell>
        </row>
        <row r="192">
          <cell r="B192" t="str">
            <v>0930131M</v>
          </cell>
          <cell r="C192" t="str">
            <v>LP</v>
          </cell>
          <cell r="D192" t="str">
            <v>SEP</v>
          </cell>
          <cell r="E192" t="str">
            <v>LYCEE EUGENIE COTTON</v>
          </cell>
          <cell r="F192" t="str">
            <v>MONTREUIL</v>
          </cell>
          <cell r="G192" t="str">
            <v>Sarah</v>
          </cell>
          <cell r="H192" t="str">
            <v>GUYOT</v>
          </cell>
          <cell r="I192" t="str">
            <v>01.57.02.65.12</v>
          </cell>
          <cell r="J192">
            <v>20</v>
          </cell>
          <cell r="K192">
            <v>405</v>
          </cell>
          <cell r="L192">
            <v>9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2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18</v>
          </cell>
          <cell r="AC192">
            <v>0</v>
          </cell>
          <cell r="AD192">
            <v>0</v>
          </cell>
          <cell r="AE192">
            <v>37</v>
          </cell>
          <cell r="AF192">
            <v>37</v>
          </cell>
          <cell r="AG192">
            <v>212.32</v>
          </cell>
          <cell r="AH192">
            <v>243</v>
          </cell>
          <cell r="AI192">
            <v>240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787.32</v>
          </cell>
          <cell r="AR192">
            <v>9</v>
          </cell>
          <cell r="AS192">
            <v>2</v>
          </cell>
          <cell r="AT192">
            <v>160.32</v>
          </cell>
          <cell r="AU192">
            <v>0</v>
          </cell>
          <cell r="AV192">
            <v>722.4799999999999</v>
          </cell>
          <cell r="AW192">
            <v>75.84</v>
          </cell>
          <cell r="AX192">
            <v>0</v>
          </cell>
          <cell r="AY192">
            <v>798.31999999999994</v>
          </cell>
        </row>
        <row r="193">
          <cell r="B193" t="str">
            <v>0932116V</v>
          </cell>
          <cell r="C193" t="str">
            <v>LPO</v>
          </cell>
          <cell r="D193" t="str">
            <v>LPO LY</v>
          </cell>
          <cell r="E193" t="str">
            <v>EUGENIE COTTON</v>
          </cell>
          <cell r="F193" t="str">
            <v>MONTREUIL</v>
          </cell>
          <cell r="G193" t="str">
            <v>Sarah</v>
          </cell>
          <cell r="H193" t="str">
            <v>GUYOT</v>
          </cell>
          <cell r="I193" t="str">
            <v>01.57.02.65.12</v>
          </cell>
          <cell r="J193">
            <v>21</v>
          </cell>
          <cell r="K193">
            <v>402</v>
          </cell>
          <cell r="L193">
            <v>0</v>
          </cell>
          <cell r="M193">
            <v>0</v>
          </cell>
          <cell r="N193">
            <v>15.21</v>
          </cell>
          <cell r="O193">
            <v>66.5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77</v>
          </cell>
          <cell r="X193">
            <v>131</v>
          </cell>
          <cell r="Y193">
            <v>128</v>
          </cell>
          <cell r="Z193">
            <v>266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2</v>
          </cell>
          <cell r="AL193">
            <v>0</v>
          </cell>
          <cell r="AM193">
            <v>0</v>
          </cell>
          <cell r="AN193">
            <v>5</v>
          </cell>
          <cell r="AO193">
            <v>0</v>
          </cell>
          <cell r="AP193">
            <v>0</v>
          </cell>
          <cell r="AQ193">
            <v>602</v>
          </cell>
          <cell r="AR193">
            <v>81.709999999999994</v>
          </cell>
          <cell r="AS193">
            <v>7</v>
          </cell>
          <cell r="AT193">
            <v>0</v>
          </cell>
          <cell r="AU193">
            <v>94</v>
          </cell>
          <cell r="AV193">
            <v>563.18000000000006</v>
          </cell>
          <cell r="AW193">
            <v>114.53</v>
          </cell>
          <cell r="AX193">
            <v>13</v>
          </cell>
          <cell r="AY193">
            <v>690.71</v>
          </cell>
        </row>
        <row r="194">
          <cell r="B194" t="str">
            <v>0931234L</v>
          </cell>
          <cell r="C194" t="str">
            <v>LP</v>
          </cell>
          <cell r="D194" t="str">
            <v>SEP</v>
          </cell>
          <cell r="E194" t="str">
            <v>LYCEE EUGENE HENAFF</v>
          </cell>
          <cell r="F194" t="str">
            <v>BAGNOLET</v>
          </cell>
          <cell r="G194" t="str">
            <v>Sarah</v>
          </cell>
          <cell r="H194" t="str">
            <v>GUYOT</v>
          </cell>
          <cell r="I194" t="str">
            <v>01.57.02.65.12</v>
          </cell>
          <cell r="J194">
            <v>27</v>
          </cell>
          <cell r="K194">
            <v>534</v>
          </cell>
          <cell r="L194">
            <v>12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4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22</v>
          </cell>
          <cell r="AE194">
            <v>155.5</v>
          </cell>
          <cell r="AF194">
            <v>138.5</v>
          </cell>
          <cell r="AG194">
            <v>218.73</v>
          </cell>
          <cell r="AH194">
            <v>224.13</v>
          </cell>
          <cell r="AI194">
            <v>221</v>
          </cell>
          <cell r="AJ194">
            <v>145.24</v>
          </cell>
          <cell r="AK194">
            <v>0</v>
          </cell>
          <cell r="AL194">
            <v>0</v>
          </cell>
          <cell r="AM194">
            <v>20</v>
          </cell>
          <cell r="AN194">
            <v>0</v>
          </cell>
          <cell r="AO194">
            <v>0</v>
          </cell>
          <cell r="AP194">
            <v>0</v>
          </cell>
          <cell r="AQ194">
            <v>1117.5999999999999</v>
          </cell>
          <cell r="AR194">
            <v>12</v>
          </cell>
          <cell r="AS194">
            <v>24</v>
          </cell>
          <cell r="AT194">
            <v>250.88</v>
          </cell>
          <cell r="AU194">
            <v>0</v>
          </cell>
          <cell r="AV194">
            <v>1006.6599999999999</v>
          </cell>
          <cell r="AW194">
            <v>133.44</v>
          </cell>
          <cell r="AX194">
            <v>21</v>
          </cell>
          <cell r="AY194">
            <v>1161.0999999999999</v>
          </cell>
        </row>
        <row r="195">
          <cell r="B195" t="str">
            <v>0932119Y</v>
          </cell>
          <cell r="C195" t="str">
            <v>LPO</v>
          </cell>
          <cell r="D195" t="str">
            <v>LPO LY</v>
          </cell>
          <cell r="E195" t="str">
            <v>EUGENE HENAFF</v>
          </cell>
          <cell r="F195" t="str">
            <v>BAGNOLET</v>
          </cell>
          <cell r="G195" t="str">
            <v>Sarah</v>
          </cell>
          <cell r="H195" t="str">
            <v>GUYOT</v>
          </cell>
          <cell r="I195" t="str">
            <v>01.57.02.65.12</v>
          </cell>
          <cell r="J195">
            <v>22</v>
          </cell>
          <cell r="K195">
            <v>665</v>
          </cell>
          <cell r="L195">
            <v>3</v>
          </cell>
          <cell r="M195">
            <v>0</v>
          </cell>
          <cell r="N195">
            <v>41.07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308</v>
          </cell>
          <cell r="X195">
            <v>263</v>
          </cell>
          <cell r="Y195">
            <v>274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6</v>
          </cell>
          <cell r="AL195">
            <v>0</v>
          </cell>
          <cell r="AM195">
            <v>-20</v>
          </cell>
          <cell r="AN195">
            <v>15</v>
          </cell>
          <cell r="AO195">
            <v>0</v>
          </cell>
          <cell r="AP195">
            <v>0</v>
          </cell>
          <cell r="AQ195">
            <v>845</v>
          </cell>
          <cell r="AR195">
            <v>44.07</v>
          </cell>
          <cell r="AS195">
            <v>1</v>
          </cell>
          <cell r="AT195">
            <v>0</v>
          </cell>
          <cell r="AU195">
            <v>225</v>
          </cell>
          <cell r="AV195">
            <v>770.67</v>
          </cell>
          <cell r="AW195">
            <v>107.4</v>
          </cell>
          <cell r="AX195">
            <v>12</v>
          </cell>
          <cell r="AY195">
            <v>890.06999999999994</v>
          </cell>
        </row>
        <row r="196">
          <cell r="B196" t="str">
            <v>0931386B</v>
          </cell>
          <cell r="C196" t="str">
            <v>LP</v>
          </cell>
          <cell r="D196" t="str">
            <v>SEP</v>
          </cell>
          <cell r="E196" t="str">
            <v>LYCEE HENRI SELLIER</v>
          </cell>
          <cell r="F196" t="str">
            <v>LIVRY GARGAN</v>
          </cell>
          <cell r="G196" t="str">
            <v>Sarah</v>
          </cell>
          <cell r="H196" t="str">
            <v>GUYOT</v>
          </cell>
          <cell r="I196" t="str">
            <v>01.57.02.65.12</v>
          </cell>
          <cell r="J196">
            <v>18</v>
          </cell>
          <cell r="K196">
            <v>474</v>
          </cell>
          <cell r="L196">
            <v>6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6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24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241</v>
          </cell>
          <cell r="AH196">
            <v>237.94</v>
          </cell>
          <cell r="AI196">
            <v>236</v>
          </cell>
          <cell r="AJ196">
            <v>54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792.94</v>
          </cell>
          <cell r="AR196">
            <v>6</v>
          </cell>
          <cell r="AS196">
            <v>6</v>
          </cell>
          <cell r="AT196">
            <v>242.44</v>
          </cell>
          <cell r="AU196">
            <v>0</v>
          </cell>
          <cell r="AV196">
            <v>695.07</v>
          </cell>
          <cell r="AW196">
            <v>109.87</v>
          </cell>
          <cell r="AX196">
            <v>0</v>
          </cell>
          <cell r="AY196">
            <v>804.94</v>
          </cell>
        </row>
        <row r="197">
          <cell r="B197" t="str">
            <v>0932120Z</v>
          </cell>
          <cell r="C197" t="str">
            <v>LPO</v>
          </cell>
          <cell r="D197" t="str">
            <v>LPO</v>
          </cell>
          <cell r="E197" t="str">
            <v>HENRI SELLIER</v>
          </cell>
          <cell r="F197" t="str">
            <v>LIVRY GARGAN</v>
          </cell>
          <cell r="G197" t="str">
            <v>Sarah</v>
          </cell>
          <cell r="H197" t="str">
            <v>GUYOT</v>
          </cell>
          <cell r="I197" t="str">
            <v>01.57.02.65.12</v>
          </cell>
          <cell r="J197">
            <v>20</v>
          </cell>
          <cell r="K197">
            <v>542</v>
          </cell>
          <cell r="L197">
            <v>6</v>
          </cell>
          <cell r="M197">
            <v>0</v>
          </cell>
          <cell r="N197">
            <v>29.37</v>
          </cell>
          <cell r="O197">
            <v>18.5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6</v>
          </cell>
          <cell r="V197">
            <v>0</v>
          </cell>
          <cell r="W197">
            <v>269.5</v>
          </cell>
          <cell r="X197">
            <v>187</v>
          </cell>
          <cell r="Y197">
            <v>210</v>
          </cell>
          <cell r="Z197">
            <v>74</v>
          </cell>
          <cell r="AA197">
            <v>0</v>
          </cell>
          <cell r="AB197">
            <v>0</v>
          </cell>
          <cell r="AC197">
            <v>0</v>
          </cell>
          <cell r="AD197">
            <v>22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10</v>
          </cell>
          <cell r="AL197">
            <v>0</v>
          </cell>
          <cell r="AM197">
            <v>0</v>
          </cell>
          <cell r="AN197">
            <v>13</v>
          </cell>
          <cell r="AO197">
            <v>0</v>
          </cell>
          <cell r="AP197">
            <v>0</v>
          </cell>
          <cell r="AQ197">
            <v>761.5</v>
          </cell>
          <cell r="AR197">
            <v>53.87</v>
          </cell>
          <cell r="AS197">
            <v>29</v>
          </cell>
          <cell r="AT197">
            <v>0</v>
          </cell>
          <cell r="AU197">
            <v>171</v>
          </cell>
          <cell r="AV197">
            <v>706.24</v>
          </cell>
          <cell r="AW197">
            <v>119.13</v>
          </cell>
          <cell r="AX197">
            <v>20</v>
          </cell>
          <cell r="AY197">
            <v>845.37</v>
          </cell>
        </row>
        <row r="198">
          <cell r="B198" t="str">
            <v>0930142Z</v>
          </cell>
          <cell r="C198" t="str">
            <v>LP</v>
          </cell>
          <cell r="D198" t="str">
            <v>SEP</v>
          </cell>
          <cell r="E198" t="str">
            <v>LYCEE BLAISE PASCAL</v>
          </cell>
          <cell r="F198" t="str">
            <v>VILLEMOMBLE</v>
          </cell>
          <cell r="G198" t="str">
            <v>Sarah</v>
          </cell>
          <cell r="H198" t="str">
            <v>GUYOT</v>
          </cell>
          <cell r="I198" t="str">
            <v>01.57.02.65.12</v>
          </cell>
          <cell r="J198">
            <v>10</v>
          </cell>
          <cell r="K198">
            <v>234</v>
          </cell>
          <cell r="L198">
            <v>3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6</v>
          </cell>
          <cell r="U198">
            <v>9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143.93</v>
          </cell>
          <cell r="AH198">
            <v>142.43</v>
          </cell>
          <cell r="AI198">
            <v>141.6</v>
          </cell>
          <cell r="AJ198">
            <v>27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454.96</v>
          </cell>
          <cell r="AR198">
            <v>3</v>
          </cell>
          <cell r="AS198">
            <v>15</v>
          </cell>
          <cell r="AT198">
            <v>144.46</v>
          </cell>
          <cell r="AU198">
            <v>0</v>
          </cell>
          <cell r="AV198">
            <v>422.86</v>
          </cell>
          <cell r="AW198">
            <v>50.1</v>
          </cell>
          <cell r="AX198">
            <v>0</v>
          </cell>
          <cell r="AY198">
            <v>472.96000000000004</v>
          </cell>
        </row>
        <row r="199">
          <cell r="B199" t="str">
            <v>0932221J</v>
          </cell>
          <cell r="C199" t="str">
            <v>LPO</v>
          </cell>
          <cell r="D199" t="str">
            <v>LPO</v>
          </cell>
          <cell r="E199" t="str">
            <v>BLAISE PASCAL</v>
          </cell>
          <cell r="F199" t="str">
            <v>VILLEMOMBLE</v>
          </cell>
          <cell r="G199" t="str">
            <v>Sarah</v>
          </cell>
          <cell r="H199" t="str">
            <v>GUYOT</v>
          </cell>
          <cell r="I199" t="str">
            <v>01.57.02.65.12</v>
          </cell>
          <cell r="J199">
            <v>5</v>
          </cell>
          <cell r="K199">
            <v>132</v>
          </cell>
          <cell r="L199">
            <v>0</v>
          </cell>
          <cell r="M199">
            <v>0</v>
          </cell>
          <cell r="N199">
            <v>6.26</v>
          </cell>
          <cell r="O199">
            <v>18.5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38.5</v>
          </cell>
          <cell r="X199">
            <v>39</v>
          </cell>
          <cell r="Y199">
            <v>40</v>
          </cell>
          <cell r="Z199">
            <v>74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6</v>
          </cell>
          <cell r="AL199">
            <v>0</v>
          </cell>
          <cell r="AM199">
            <v>0</v>
          </cell>
          <cell r="AN199">
            <v>8</v>
          </cell>
          <cell r="AO199">
            <v>0</v>
          </cell>
          <cell r="AP199">
            <v>0</v>
          </cell>
          <cell r="AQ199">
            <v>191.5</v>
          </cell>
          <cell r="AR199">
            <v>24.76</v>
          </cell>
          <cell r="AS199">
            <v>14</v>
          </cell>
          <cell r="AT199">
            <v>0</v>
          </cell>
          <cell r="AU199">
            <v>33</v>
          </cell>
          <cell r="AV199">
            <v>201.35</v>
          </cell>
          <cell r="AW199">
            <v>15.91</v>
          </cell>
          <cell r="AX199">
            <v>13</v>
          </cell>
          <cell r="AY199">
            <v>230.26</v>
          </cell>
        </row>
        <row r="200">
          <cell r="B200" t="str">
            <v>0930832Z</v>
          </cell>
          <cell r="C200" t="str">
            <v>LP</v>
          </cell>
          <cell r="D200" t="str">
            <v>SEP</v>
          </cell>
          <cell r="E200" t="str">
            <v>LYCEE RENE CASSIN</v>
          </cell>
          <cell r="F200" t="str">
            <v>LE RAINCY</v>
          </cell>
          <cell r="G200" t="str">
            <v>Sarah</v>
          </cell>
          <cell r="H200" t="str">
            <v>GUYOT</v>
          </cell>
          <cell r="I200" t="str">
            <v>01.57.02.65.12</v>
          </cell>
          <cell r="J200">
            <v>13</v>
          </cell>
          <cell r="K200">
            <v>285</v>
          </cell>
          <cell r="L200">
            <v>6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54</v>
          </cell>
          <cell r="AF200">
            <v>54</v>
          </cell>
          <cell r="AG200">
            <v>125.7</v>
          </cell>
          <cell r="AH200">
            <v>171.23</v>
          </cell>
          <cell r="AI200">
            <v>169.9</v>
          </cell>
          <cell r="AJ200">
            <v>0</v>
          </cell>
          <cell r="AK200">
            <v>0</v>
          </cell>
          <cell r="AL200">
            <v>0</v>
          </cell>
          <cell r="AM200">
            <v>1</v>
          </cell>
          <cell r="AN200">
            <v>4</v>
          </cell>
          <cell r="AO200">
            <v>0</v>
          </cell>
          <cell r="AP200">
            <v>0</v>
          </cell>
          <cell r="AQ200">
            <v>574.83000000000004</v>
          </cell>
          <cell r="AR200">
            <v>6</v>
          </cell>
          <cell r="AS200">
            <v>5</v>
          </cell>
          <cell r="AT200">
            <v>154.83000000000001</v>
          </cell>
          <cell r="AU200">
            <v>0</v>
          </cell>
          <cell r="AV200">
            <v>510.43999999999994</v>
          </cell>
          <cell r="AW200">
            <v>69.39</v>
          </cell>
          <cell r="AX200">
            <v>6</v>
          </cell>
          <cell r="AY200">
            <v>585.82999999999993</v>
          </cell>
        </row>
        <row r="201">
          <cell r="B201" t="str">
            <v>0932222K</v>
          </cell>
          <cell r="C201" t="str">
            <v>LPO</v>
          </cell>
          <cell r="D201" t="str">
            <v>LPO</v>
          </cell>
          <cell r="E201" t="str">
            <v>RENE CASSIN</v>
          </cell>
          <cell r="F201" t="str">
            <v>LE RAINCY</v>
          </cell>
          <cell r="G201" t="str">
            <v>Sarah</v>
          </cell>
          <cell r="H201" t="str">
            <v>GUYOT</v>
          </cell>
          <cell r="I201" t="str">
            <v>01.57.02.65.12</v>
          </cell>
          <cell r="J201">
            <v>7</v>
          </cell>
          <cell r="K201">
            <v>168</v>
          </cell>
          <cell r="L201">
            <v>0</v>
          </cell>
          <cell r="M201">
            <v>0</v>
          </cell>
          <cell r="N201">
            <v>12.31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115.5</v>
          </cell>
          <cell r="X201">
            <v>88</v>
          </cell>
          <cell r="Y201">
            <v>86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5</v>
          </cell>
          <cell r="AL201">
            <v>0</v>
          </cell>
          <cell r="AM201">
            <v>-1</v>
          </cell>
          <cell r="AN201">
            <v>6</v>
          </cell>
          <cell r="AO201">
            <v>0</v>
          </cell>
          <cell r="AP201">
            <v>0</v>
          </cell>
          <cell r="AQ201">
            <v>289.5</v>
          </cell>
          <cell r="AR201">
            <v>12.31</v>
          </cell>
          <cell r="AS201">
            <v>10</v>
          </cell>
          <cell r="AT201">
            <v>0</v>
          </cell>
          <cell r="AU201">
            <v>84</v>
          </cell>
          <cell r="AV201">
            <v>253.62</v>
          </cell>
          <cell r="AW201">
            <v>48.19</v>
          </cell>
          <cell r="AX201">
            <v>10</v>
          </cell>
          <cell r="AY201">
            <v>311.81</v>
          </cell>
        </row>
        <row r="202">
          <cell r="B202" t="str">
            <v>0931571C</v>
          </cell>
          <cell r="C202" t="str">
            <v>LP</v>
          </cell>
          <cell r="D202" t="str">
            <v>SEP</v>
          </cell>
          <cell r="E202" t="str">
            <v>LYCEE GEORGES BRASSENS</v>
          </cell>
          <cell r="F202" t="str">
            <v>VILLEPINTE</v>
          </cell>
          <cell r="G202" t="str">
            <v>Sarah</v>
          </cell>
          <cell r="H202" t="str">
            <v>GUYOT</v>
          </cell>
          <cell r="I202" t="str">
            <v>01.57.02.65.12</v>
          </cell>
          <cell r="J202">
            <v>24</v>
          </cell>
          <cell r="K202">
            <v>572</v>
          </cell>
          <cell r="L202">
            <v>9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2</v>
          </cell>
          <cell r="U202">
            <v>0</v>
          </cell>
          <cell r="V202">
            <v>21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35</v>
          </cell>
          <cell r="AD202">
            <v>22</v>
          </cell>
          <cell r="AE202">
            <v>108</v>
          </cell>
          <cell r="AF202">
            <v>108</v>
          </cell>
          <cell r="AG202">
            <v>226.94</v>
          </cell>
          <cell r="AH202">
            <v>268.88</v>
          </cell>
          <cell r="AI202">
            <v>265.88</v>
          </cell>
          <cell r="AJ202">
            <v>0</v>
          </cell>
          <cell r="AK202">
            <v>12</v>
          </cell>
          <cell r="AL202">
            <v>0</v>
          </cell>
          <cell r="AM202">
            <v>5</v>
          </cell>
          <cell r="AN202">
            <v>0</v>
          </cell>
          <cell r="AO202">
            <v>0</v>
          </cell>
          <cell r="AP202">
            <v>0</v>
          </cell>
          <cell r="AQ202">
            <v>1054.7</v>
          </cell>
          <cell r="AR202">
            <v>9</v>
          </cell>
          <cell r="AS202">
            <v>19</v>
          </cell>
          <cell r="AT202">
            <v>294.7</v>
          </cell>
          <cell r="AU202">
            <v>0</v>
          </cell>
          <cell r="AV202">
            <v>923.33</v>
          </cell>
          <cell r="AW202">
            <v>159.37</v>
          </cell>
          <cell r="AX202">
            <v>1</v>
          </cell>
          <cell r="AY202">
            <v>1083.7</v>
          </cell>
        </row>
        <row r="203">
          <cell r="B203" t="str">
            <v>0932260B</v>
          </cell>
          <cell r="C203" t="str">
            <v>LPO</v>
          </cell>
          <cell r="D203" t="str">
            <v>LPO LY</v>
          </cell>
          <cell r="E203" t="str">
            <v>GEORGES BRASSENS</v>
          </cell>
          <cell r="F203" t="str">
            <v>VILLEPINTE</v>
          </cell>
          <cell r="G203" t="str">
            <v>Sarah</v>
          </cell>
          <cell r="H203" t="str">
            <v>GUYOT</v>
          </cell>
          <cell r="I203" t="str">
            <v>01.57.02.65.12</v>
          </cell>
          <cell r="J203">
            <v>8</v>
          </cell>
          <cell r="K203">
            <v>192</v>
          </cell>
          <cell r="L203">
            <v>0</v>
          </cell>
          <cell r="M203">
            <v>0</v>
          </cell>
          <cell r="N203">
            <v>10.69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154</v>
          </cell>
          <cell r="X203">
            <v>72</v>
          </cell>
          <cell r="Y203">
            <v>72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-5</v>
          </cell>
          <cell r="AN203">
            <v>15</v>
          </cell>
          <cell r="AO203">
            <v>0</v>
          </cell>
          <cell r="AP203">
            <v>0</v>
          </cell>
          <cell r="AQ203">
            <v>298</v>
          </cell>
          <cell r="AR203">
            <v>10.69</v>
          </cell>
          <cell r="AS203">
            <v>10</v>
          </cell>
          <cell r="AT203">
            <v>0</v>
          </cell>
          <cell r="AU203">
            <v>76</v>
          </cell>
          <cell r="AV203">
            <v>263.02999999999997</v>
          </cell>
          <cell r="AW203">
            <v>43.66</v>
          </cell>
          <cell r="AX203">
            <v>12</v>
          </cell>
          <cell r="AY203">
            <v>318.68999999999994</v>
          </cell>
        </row>
        <row r="204">
          <cell r="B204" t="str">
            <v>0930137U</v>
          </cell>
          <cell r="C204" t="str">
            <v>LP</v>
          </cell>
          <cell r="D204" t="str">
            <v>SEP</v>
          </cell>
          <cell r="E204" t="str">
            <v>LYCEE LIBERTE</v>
          </cell>
          <cell r="F204" t="str">
            <v>ROMAINVILLE</v>
          </cell>
          <cell r="G204" t="str">
            <v>Sarah</v>
          </cell>
          <cell r="H204" t="str">
            <v>GUYOT</v>
          </cell>
          <cell r="I204" t="str">
            <v>01.57.02.65.12</v>
          </cell>
          <cell r="J204">
            <v>15</v>
          </cell>
          <cell r="K204">
            <v>384</v>
          </cell>
          <cell r="L204">
            <v>6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108</v>
          </cell>
          <cell r="AF204">
            <v>108</v>
          </cell>
          <cell r="AG204">
            <v>134.15</v>
          </cell>
          <cell r="AH204">
            <v>140</v>
          </cell>
          <cell r="AI204">
            <v>139</v>
          </cell>
          <cell r="AJ204">
            <v>54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683.15</v>
          </cell>
          <cell r="AR204">
            <v>6</v>
          </cell>
          <cell r="AS204">
            <v>0</v>
          </cell>
          <cell r="AT204">
            <v>198.15</v>
          </cell>
          <cell r="AU204">
            <v>0</v>
          </cell>
          <cell r="AV204">
            <v>618.68999999999994</v>
          </cell>
          <cell r="AW204">
            <v>52.96</v>
          </cell>
          <cell r="AX204">
            <v>17.5</v>
          </cell>
          <cell r="AY204">
            <v>689.15</v>
          </cell>
        </row>
        <row r="205">
          <cell r="B205" t="str">
            <v>0932267J</v>
          </cell>
          <cell r="C205" t="str">
            <v>LPO</v>
          </cell>
          <cell r="D205" t="str">
            <v>LPO LY</v>
          </cell>
          <cell r="E205" t="str">
            <v>LIBERTE</v>
          </cell>
          <cell r="F205" t="str">
            <v>ROMAINVILLE</v>
          </cell>
          <cell r="G205" t="str">
            <v>Sarah</v>
          </cell>
          <cell r="H205" t="str">
            <v>GUYOT</v>
          </cell>
          <cell r="I205" t="str">
            <v>01.57.02.65.12</v>
          </cell>
          <cell r="J205">
            <v>8</v>
          </cell>
          <cell r="K205">
            <v>230</v>
          </cell>
          <cell r="L205">
            <v>3</v>
          </cell>
          <cell r="M205">
            <v>0</v>
          </cell>
          <cell r="N205">
            <v>12.06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154</v>
          </cell>
          <cell r="X205">
            <v>86</v>
          </cell>
          <cell r="Y205">
            <v>85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11</v>
          </cell>
          <cell r="AL205">
            <v>0</v>
          </cell>
          <cell r="AM205">
            <v>0</v>
          </cell>
          <cell r="AN205">
            <v>7</v>
          </cell>
          <cell r="AO205">
            <v>0</v>
          </cell>
          <cell r="AP205">
            <v>0</v>
          </cell>
          <cell r="AQ205">
            <v>325</v>
          </cell>
          <cell r="AR205">
            <v>15.06</v>
          </cell>
          <cell r="AS205">
            <v>18</v>
          </cell>
          <cell r="AT205">
            <v>0</v>
          </cell>
          <cell r="AU205">
            <v>98</v>
          </cell>
          <cell r="AV205">
            <v>324.56</v>
          </cell>
          <cell r="AW205">
            <v>28</v>
          </cell>
          <cell r="AX205">
            <v>5.5</v>
          </cell>
          <cell r="AY205">
            <v>358.06</v>
          </cell>
        </row>
        <row r="206">
          <cell r="B206" t="str">
            <v>0931740L</v>
          </cell>
          <cell r="C206" t="str">
            <v>LP</v>
          </cell>
          <cell r="D206" t="str">
            <v>SEP</v>
          </cell>
          <cell r="E206" t="str">
            <v>LYCEE LEO LAGRANGE</v>
          </cell>
          <cell r="F206" t="str">
            <v>BONDY</v>
          </cell>
          <cell r="G206" t="str">
            <v>Sarah</v>
          </cell>
          <cell r="H206" t="str">
            <v>GUYOT</v>
          </cell>
          <cell r="I206" t="str">
            <v>01.57.02.65.12</v>
          </cell>
          <cell r="J206">
            <v>18</v>
          </cell>
          <cell r="K206">
            <v>432</v>
          </cell>
          <cell r="L206">
            <v>6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22</v>
          </cell>
          <cell r="AE206">
            <v>0</v>
          </cell>
          <cell r="AF206">
            <v>0</v>
          </cell>
          <cell r="AG206">
            <v>225.82</v>
          </cell>
          <cell r="AH206">
            <v>268.31</v>
          </cell>
          <cell r="AI206">
            <v>265.31</v>
          </cell>
          <cell r="AJ206">
            <v>0</v>
          </cell>
          <cell r="AK206">
            <v>15</v>
          </cell>
          <cell r="AL206">
            <v>0</v>
          </cell>
          <cell r="AM206">
            <v>0</v>
          </cell>
          <cell r="AN206">
            <v>4.5</v>
          </cell>
          <cell r="AO206">
            <v>0</v>
          </cell>
          <cell r="AP206">
            <v>0</v>
          </cell>
          <cell r="AQ206">
            <v>780.43999999999994</v>
          </cell>
          <cell r="AR206">
            <v>6</v>
          </cell>
          <cell r="AS206">
            <v>19.5</v>
          </cell>
          <cell r="AT206">
            <v>224.44</v>
          </cell>
          <cell r="AU206">
            <v>0</v>
          </cell>
          <cell r="AV206">
            <v>643.19000000000005</v>
          </cell>
          <cell r="AW206">
            <v>148.25</v>
          </cell>
          <cell r="AX206">
            <v>15.5</v>
          </cell>
          <cell r="AY206">
            <v>806.94</v>
          </cell>
        </row>
        <row r="207">
          <cell r="B207" t="str">
            <v>0932282A</v>
          </cell>
          <cell r="C207" t="str">
            <v>LYC</v>
          </cell>
          <cell r="D207" t="str">
            <v>LYC</v>
          </cell>
          <cell r="E207" t="str">
            <v>LEO LAGRANGE</v>
          </cell>
          <cell r="F207" t="str">
            <v>BONDY</v>
          </cell>
          <cell r="G207" t="str">
            <v>Sarah</v>
          </cell>
          <cell r="H207" t="str">
            <v>GUYOT</v>
          </cell>
          <cell r="I207" t="str">
            <v>01.57.02.65.12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  <cell r="AV207">
            <v>0</v>
          </cell>
          <cell r="AW207">
            <v>0</v>
          </cell>
          <cell r="AX207">
            <v>0</v>
          </cell>
          <cell r="AY207">
            <v>0</v>
          </cell>
        </row>
        <row r="208">
          <cell r="B208" t="str">
            <v>0931609U</v>
          </cell>
          <cell r="C208" t="str">
            <v>LP</v>
          </cell>
          <cell r="D208" t="str">
            <v>SEP</v>
          </cell>
          <cell r="E208" t="str">
            <v>LYCEE NICOLAS JOSEPH CUGNOT</v>
          </cell>
          <cell r="F208" t="str">
            <v>NEUILLY SUR MARNE</v>
          </cell>
          <cell r="G208" t="str">
            <v>Sarah</v>
          </cell>
          <cell r="H208" t="str">
            <v>GUYOT</v>
          </cell>
          <cell r="I208" t="str">
            <v>01.57.02.65.12</v>
          </cell>
          <cell r="J208">
            <v>23</v>
          </cell>
          <cell r="K208">
            <v>426</v>
          </cell>
          <cell r="L208">
            <v>9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4</v>
          </cell>
          <cell r="U208">
            <v>0</v>
          </cell>
          <cell r="V208">
            <v>18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199</v>
          </cell>
          <cell r="AF208">
            <v>162</v>
          </cell>
          <cell r="AG208">
            <v>211.99</v>
          </cell>
          <cell r="AH208">
            <v>210.83</v>
          </cell>
          <cell r="AI208">
            <v>201.58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5</v>
          </cell>
          <cell r="AO208">
            <v>0</v>
          </cell>
          <cell r="AP208">
            <v>0</v>
          </cell>
          <cell r="AQ208">
            <v>1003.4</v>
          </cell>
          <cell r="AR208">
            <v>9</v>
          </cell>
          <cell r="AS208">
            <v>9</v>
          </cell>
          <cell r="AT208">
            <v>253.9</v>
          </cell>
          <cell r="AU208">
            <v>0</v>
          </cell>
          <cell r="AV208">
            <v>909.40000000000009</v>
          </cell>
          <cell r="AW208">
            <v>112</v>
          </cell>
          <cell r="AX208">
            <v>0</v>
          </cell>
          <cell r="AY208">
            <v>1021.4000000000001</v>
          </cell>
        </row>
        <row r="209">
          <cell r="B209" t="str">
            <v>0932291K</v>
          </cell>
          <cell r="C209" t="str">
            <v>LPO</v>
          </cell>
          <cell r="D209" t="str">
            <v>LPO LY</v>
          </cell>
          <cell r="E209" t="str">
            <v>NICOLAS-JOSEPH CUGNOT</v>
          </cell>
          <cell r="F209" t="str">
            <v>NEUILLY SUR MARNE</v>
          </cell>
          <cell r="G209" t="str">
            <v>Sarah</v>
          </cell>
          <cell r="H209" t="str">
            <v>GUYOT</v>
          </cell>
          <cell r="I209" t="str">
            <v>01.57.02.65.12</v>
          </cell>
          <cell r="J209">
            <v>16</v>
          </cell>
          <cell r="K209">
            <v>449</v>
          </cell>
          <cell r="L209">
            <v>3</v>
          </cell>
          <cell r="M209">
            <v>0</v>
          </cell>
          <cell r="N209">
            <v>23.76</v>
          </cell>
          <cell r="O209">
            <v>22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6</v>
          </cell>
          <cell r="U209">
            <v>0</v>
          </cell>
          <cell r="V209">
            <v>0</v>
          </cell>
          <cell r="W209">
            <v>192.5</v>
          </cell>
          <cell r="X209">
            <v>152</v>
          </cell>
          <cell r="Y209">
            <v>151.5</v>
          </cell>
          <cell r="Z209">
            <v>88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6</v>
          </cell>
          <cell r="AL209">
            <v>0</v>
          </cell>
          <cell r="AM209">
            <v>0</v>
          </cell>
          <cell r="AN209">
            <v>6</v>
          </cell>
          <cell r="AO209">
            <v>0</v>
          </cell>
          <cell r="AP209">
            <v>0</v>
          </cell>
          <cell r="AQ209">
            <v>584</v>
          </cell>
          <cell r="AR209">
            <v>3</v>
          </cell>
          <cell r="AS209">
            <v>18</v>
          </cell>
          <cell r="AT209">
            <v>0</v>
          </cell>
          <cell r="AU209">
            <v>134</v>
          </cell>
          <cell r="AV209">
            <v>532.01</v>
          </cell>
          <cell r="AW209">
            <v>97.75</v>
          </cell>
          <cell r="AX209">
            <v>21</v>
          </cell>
          <cell r="AY209">
            <v>650.76</v>
          </cell>
        </row>
        <row r="210">
          <cell r="B210" t="str">
            <v>0932638M</v>
          </cell>
          <cell r="C210" t="str">
            <v>LPO</v>
          </cell>
          <cell r="D210" t="str">
            <v>LPO</v>
          </cell>
          <cell r="E210" t="str">
            <v>INTERNATIONAL</v>
          </cell>
          <cell r="F210" t="str">
            <v>NOISY LE GRAND</v>
          </cell>
          <cell r="G210" t="str">
            <v>Sarah</v>
          </cell>
          <cell r="H210" t="str">
            <v>GUYOT</v>
          </cell>
          <cell r="I210" t="str">
            <v>01.57.02.65.12</v>
          </cell>
          <cell r="J210">
            <v>19</v>
          </cell>
          <cell r="K210">
            <v>665</v>
          </cell>
          <cell r="L210">
            <v>3</v>
          </cell>
          <cell r="M210">
            <v>0</v>
          </cell>
          <cell r="N210">
            <v>36.74</v>
          </cell>
          <cell r="O210">
            <v>0</v>
          </cell>
          <cell r="P210">
            <v>0</v>
          </cell>
          <cell r="Q210">
            <v>6.75</v>
          </cell>
          <cell r="R210">
            <v>22</v>
          </cell>
          <cell r="S210">
            <v>104</v>
          </cell>
          <cell r="T210">
            <v>0</v>
          </cell>
          <cell r="U210">
            <v>0</v>
          </cell>
          <cell r="V210">
            <v>0</v>
          </cell>
          <cell r="W210">
            <v>269.5</v>
          </cell>
          <cell r="X210">
            <v>216</v>
          </cell>
          <cell r="Y210">
            <v>213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3</v>
          </cell>
          <cell r="AO210">
            <v>4</v>
          </cell>
          <cell r="AP210">
            <v>0</v>
          </cell>
          <cell r="AQ210">
            <v>698.5</v>
          </cell>
          <cell r="AR210">
            <v>39.74</v>
          </cell>
          <cell r="AS210">
            <v>139.75</v>
          </cell>
          <cell r="AT210">
            <v>180</v>
          </cell>
          <cell r="AU210">
            <v>0</v>
          </cell>
          <cell r="AV210">
            <v>743.52</v>
          </cell>
          <cell r="AW210">
            <v>125.47</v>
          </cell>
          <cell r="AX210">
            <v>9</v>
          </cell>
          <cell r="AY210">
            <v>877.99</v>
          </cell>
        </row>
        <row r="211">
          <cell r="B211" t="str">
            <v>0930116W</v>
          </cell>
          <cell r="C211" t="str">
            <v>LYC</v>
          </cell>
          <cell r="D211" t="str">
            <v>LGT</v>
          </cell>
          <cell r="E211" t="str">
            <v>HENRI WALLON</v>
          </cell>
          <cell r="F211" t="str">
            <v>AUBERVILLIERS</v>
          </cell>
          <cell r="G211" t="str">
            <v>Jean-Pierre</v>
          </cell>
          <cell r="H211" t="str">
            <v>MINORA</v>
          </cell>
          <cell r="I211" t="str">
            <v>01.57.02.65.05</v>
          </cell>
          <cell r="J211">
            <v>35</v>
          </cell>
          <cell r="K211">
            <v>1070</v>
          </cell>
          <cell r="L211">
            <v>12</v>
          </cell>
          <cell r="M211">
            <v>0</v>
          </cell>
          <cell r="N211">
            <v>52.88</v>
          </cell>
          <cell r="O211">
            <v>38.75</v>
          </cell>
          <cell r="P211">
            <v>0</v>
          </cell>
          <cell r="Q211">
            <v>13.5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423.5</v>
          </cell>
          <cell r="X211">
            <v>367</v>
          </cell>
          <cell r="Y211">
            <v>362</v>
          </cell>
          <cell r="Z211">
            <v>155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34</v>
          </cell>
          <cell r="AL211">
            <v>125</v>
          </cell>
          <cell r="AM211">
            <v>0</v>
          </cell>
          <cell r="AN211">
            <v>12</v>
          </cell>
          <cell r="AO211">
            <v>0</v>
          </cell>
          <cell r="AP211">
            <v>0</v>
          </cell>
          <cell r="AQ211">
            <v>1307.5</v>
          </cell>
          <cell r="AR211">
            <v>103.63</v>
          </cell>
          <cell r="AS211">
            <v>184.5</v>
          </cell>
          <cell r="AT211">
            <v>0</v>
          </cell>
          <cell r="AU211">
            <v>291</v>
          </cell>
          <cell r="AV211">
            <v>1351.5500000000002</v>
          </cell>
          <cell r="AW211">
            <v>222.08</v>
          </cell>
          <cell r="AX211">
            <v>22</v>
          </cell>
          <cell r="AY211">
            <v>1595.63</v>
          </cell>
        </row>
        <row r="212">
          <cell r="B212" t="str">
            <v>0930117X</v>
          </cell>
          <cell r="C212" t="str">
            <v>LYC</v>
          </cell>
          <cell r="D212" t="str">
            <v>LGT</v>
          </cell>
          <cell r="E212" t="str">
            <v>LE CORBUSIER</v>
          </cell>
          <cell r="F212" t="str">
            <v>AUBERVILLIERS</v>
          </cell>
          <cell r="G212" t="str">
            <v>Jean-Pierre</v>
          </cell>
          <cell r="H212" t="str">
            <v>MINORA</v>
          </cell>
          <cell r="I212" t="str">
            <v>01.57.02.65.05</v>
          </cell>
          <cell r="J212">
            <v>51</v>
          </cell>
          <cell r="K212">
            <v>1421</v>
          </cell>
          <cell r="L212">
            <v>12</v>
          </cell>
          <cell r="M212">
            <v>0</v>
          </cell>
          <cell r="N212">
            <v>67.91</v>
          </cell>
          <cell r="O212">
            <v>94.5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6</v>
          </cell>
          <cell r="U212">
            <v>0</v>
          </cell>
          <cell r="V212">
            <v>0</v>
          </cell>
          <cell r="W212">
            <v>462</v>
          </cell>
          <cell r="X212">
            <v>489</v>
          </cell>
          <cell r="Y212">
            <v>512</v>
          </cell>
          <cell r="Z212">
            <v>378</v>
          </cell>
          <cell r="AA212">
            <v>146.97</v>
          </cell>
          <cell r="AB212">
            <v>0</v>
          </cell>
          <cell r="AC212">
            <v>0</v>
          </cell>
          <cell r="AD212">
            <v>22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43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2008.97</v>
          </cell>
          <cell r="AR212">
            <v>174.41</v>
          </cell>
          <cell r="AS212">
            <v>49</v>
          </cell>
          <cell r="AT212">
            <v>0</v>
          </cell>
          <cell r="AU212">
            <v>367</v>
          </cell>
          <cell r="AV212">
            <v>1840.5299999999997</v>
          </cell>
          <cell r="AW212">
            <v>368.85</v>
          </cell>
          <cell r="AX212">
            <v>24</v>
          </cell>
          <cell r="AY212">
            <v>2233.3799999999997</v>
          </cell>
        </row>
        <row r="213">
          <cell r="B213" t="str">
            <v>0932475K</v>
          </cell>
          <cell r="C213" t="str">
            <v>AUTRE</v>
          </cell>
          <cell r="D213" t="str">
            <v>I.M.E.</v>
          </cell>
          <cell r="E213" t="str">
            <v>SOINS ÉTUDES POUR ADOLESCENTS</v>
          </cell>
          <cell r="F213" t="str">
            <v>AUBERVILLIERS</v>
          </cell>
          <cell r="G213" t="str">
            <v>Jean-Pierre</v>
          </cell>
          <cell r="H213" t="str">
            <v>MINORA</v>
          </cell>
          <cell r="I213" t="str">
            <v>01.57.02.65.05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159.30000000000001</v>
          </cell>
          <cell r="AQ213">
            <v>159.30000000000001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  <cell r="AV213">
            <v>146.96</v>
          </cell>
          <cell r="AW213">
            <v>12.34</v>
          </cell>
          <cell r="AX213">
            <v>0</v>
          </cell>
          <cell r="AY213">
            <v>159.30000000000001</v>
          </cell>
        </row>
        <row r="214">
          <cell r="B214" t="str">
            <v>0930119Z</v>
          </cell>
          <cell r="C214" t="str">
            <v>LPO</v>
          </cell>
          <cell r="D214" t="str">
            <v>LPO</v>
          </cell>
          <cell r="E214" t="str">
            <v>EUGENE DELACROIX</v>
          </cell>
          <cell r="F214" t="str">
            <v>DRANCY</v>
          </cell>
          <cell r="G214" t="str">
            <v>Jean-Pierre</v>
          </cell>
          <cell r="H214" t="str">
            <v>MINORA</v>
          </cell>
          <cell r="I214" t="str">
            <v>01.57.02.65.05</v>
          </cell>
          <cell r="J214">
            <v>51</v>
          </cell>
          <cell r="K214">
            <v>1586</v>
          </cell>
          <cell r="L214">
            <v>24</v>
          </cell>
          <cell r="M214">
            <v>0</v>
          </cell>
          <cell r="N214">
            <v>69.3</v>
          </cell>
          <cell r="O214">
            <v>62.75</v>
          </cell>
          <cell r="P214">
            <v>0</v>
          </cell>
          <cell r="Q214">
            <v>6.75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654.5</v>
          </cell>
          <cell r="X214">
            <v>507</v>
          </cell>
          <cell r="Y214">
            <v>488</v>
          </cell>
          <cell r="Z214">
            <v>251</v>
          </cell>
          <cell r="AA214">
            <v>0</v>
          </cell>
          <cell r="AB214">
            <v>0</v>
          </cell>
          <cell r="AC214">
            <v>0</v>
          </cell>
          <cell r="AD214">
            <v>22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57</v>
          </cell>
          <cell r="AL214">
            <v>0</v>
          </cell>
          <cell r="AM214">
            <v>0</v>
          </cell>
          <cell r="AN214">
            <v>18</v>
          </cell>
          <cell r="AO214">
            <v>0</v>
          </cell>
          <cell r="AP214">
            <v>0</v>
          </cell>
          <cell r="AQ214">
            <v>1921.5</v>
          </cell>
          <cell r="AR214">
            <v>156.05000000000001</v>
          </cell>
          <cell r="AS214">
            <v>63.75</v>
          </cell>
          <cell r="AT214">
            <v>0</v>
          </cell>
          <cell r="AU214">
            <v>424</v>
          </cell>
          <cell r="AV214">
            <v>1884.1800000000003</v>
          </cell>
          <cell r="AW214">
            <v>248.12</v>
          </cell>
          <cell r="AX214">
            <v>28</v>
          </cell>
          <cell r="AY214">
            <v>2160.3000000000002</v>
          </cell>
        </row>
        <row r="215">
          <cell r="B215" t="str">
            <v>0931432B</v>
          </cell>
          <cell r="C215" t="str">
            <v>LP</v>
          </cell>
          <cell r="D215" t="str">
            <v>SEP</v>
          </cell>
          <cell r="E215" t="str">
            <v>LYCEE EUGENE DELACROIX</v>
          </cell>
          <cell r="F215" t="str">
            <v>DRANCY</v>
          </cell>
          <cell r="G215" t="str">
            <v>Jean-Pierre</v>
          </cell>
          <cell r="H215" t="str">
            <v>MINORA</v>
          </cell>
          <cell r="I215" t="str">
            <v>01.57.02.65.05</v>
          </cell>
          <cell r="J215">
            <v>25</v>
          </cell>
          <cell r="K215">
            <v>584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54</v>
          </cell>
          <cell r="AF215">
            <v>54</v>
          </cell>
          <cell r="AG215">
            <v>320.87</v>
          </cell>
          <cell r="AH215">
            <v>320.39999999999998</v>
          </cell>
          <cell r="AI215">
            <v>312.51</v>
          </cell>
          <cell r="AJ215">
            <v>43.18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1105</v>
          </cell>
          <cell r="AR215">
            <v>0</v>
          </cell>
          <cell r="AS215">
            <v>0</v>
          </cell>
          <cell r="AT215">
            <v>326.27999999999997</v>
          </cell>
          <cell r="AU215">
            <v>0</v>
          </cell>
          <cell r="AV215">
            <v>948.42000000000007</v>
          </cell>
          <cell r="AW215">
            <v>140.54</v>
          </cell>
          <cell r="AX215">
            <v>16</v>
          </cell>
          <cell r="AY215">
            <v>1104.96</v>
          </cell>
        </row>
        <row r="216">
          <cell r="B216" t="str">
            <v>0930120A</v>
          </cell>
          <cell r="C216" t="str">
            <v>LYC</v>
          </cell>
          <cell r="D216" t="str">
            <v>LGT</v>
          </cell>
          <cell r="E216" t="str">
            <v>JACQUES FEYDER</v>
          </cell>
          <cell r="F216" t="str">
            <v>EPINAY SUR SEINE</v>
          </cell>
          <cell r="G216" t="str">
            <v>Jean-Pierre</v>
          </cell>
          <cell r="H216" t="str">
            <v>MINORA</v>
          </cell>
          <cell r="I216" t="str">
            <v>01.57.02.65.05</v>
          </cell>
          <cell r="J216">
            <v>52</v>
          </cell>
          <cell r="K216">
            <v>1570</v>
          </cell>
          <cell r="L216">
            <v>18</v>
          </cell>
          <cell r="M216">
            <v>0</v>
          </cell>
          <cell r="N216">
            <v>74.39</v>
          </cell>
          <cell r="O216">
            <v>57.5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6</v>
          </cell>
          <cell r="U216">
            <v>0</v>
          </cell>
          <cell r="V216">
            <v>0</v>
          </cell>
          <cell r="W216">
            <v>616</v>
          </cell>
          <cell r="X216">
            <v>541</v>
          </cell>
          <cell r="Y216">
            <v>552.5</v>
          </cell>
          <cell r="Z216">
            <v>230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56</v>
          </cell>
          <cell r="AL216">
            <v>26</v>
          </cell>
          <cell r="AM216">
            <v>0</v>
          </cell>
          <cell r="AN216">
            <v>21</v>
          </cell>
          <cell r="AO216">
            <v>0</v>
          </cell>
          <cell r="AP216">
            <v>0</v>
          </cell>
          <cell r="AQ216">
            <v>1939.5</v>
          </cell>
          <cell r="AR216">
            <v>149.88999999999999</v>
          </cell>
          <cell r="AS216">
            <v>109</v>
          </cell>
          <cell r="AT216">
            <v>0</v>
          </cell>
          <cell r="AU216">
            <v>426</v>
          </cell>
          <cell r="AV216">
            <v>1871.1299999999999</v>
          </cell>
          <cell r="AW216">
            <v>293.26</v>
          </cell>
          <cell r="AX216">
            <v>34</v>
          </cell>
          <cell r="AY216">
            <v>2198.39</v>
          </cell>
        </row>
        <row r="217">
          <cell r="B217" t="str">
            <v>0930124E</v>
          </cell>
          <cell r="C217" t="str">
            <v>LYC</v>
          </cell>
          <cell r="D217" t="str">
            <v>LGT</v>
          </cell>
          <cell r="E217" t="str">
            <v>MARCELIN BERTHELOT</v>
          </cell>
          <cell r="F217" t="str">
            <v>PANTIN</v>
          </cell>
          <cell r="G217" t="str">
            <v>Jean-Pierre</v>
          </cell>
          <cell r="H217" t="str">
            <v>MINORA</v>
          </cell>
          <cell r="I217" t="str">
            <v>01.57.02.65.05</v>
          </cell>
          <cell r="J217">
            <v>28</v>
          </cell>
          <cell r="K217">
            <v>920</v>
          </cell>
          <cell r="L217">
            <v>9</v>
          </cell>
          <cell r="M217">
            <v>0</v>
          </cell>
          <cell r="N217">
            <v>44.27</v>
          </cell>
          <cell r="O217">
            <v>0</v>
          </cell>
          <cell r="P217">
            <v>0</v>
          </cell>
          <cell r="Q217">
            <v>11.5</v>
          </cell>
          <cell r="R217">
            <v>0</v>
          </cell>
          <cell r="S217">
            <v>0</v>
          </cell>
          <cell r="T217">
            <v>6</v>
          </cell>
          <cell r="U217">
            <v>0</v>
          </cell>
          <cell r="V217">
            <v>0</v>
          </cell>
          <cell r="W217">
            <v>423.5</v>
          </cell>
          <cell r="X217">
            <v>296</v>
          </cell>
          <cell r="Y217">
            <v>339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22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29</v>
          </cell>
          <cell r="AL217">
            <v>0</v>
          </cell>
          <cell r="AM217">
            <v>0</v>
          </cell>
          <cell r="AN217">
            <v>14</v>
          </cell>
          <cell r="AO217">
            <v>0</v>
          </cell>
          <cell r="AP217">
            <v>0</v>
          </cell>
          <cell r="AQ217">
            <v>1079.5</v>
          </cell>
          <cell r="AR217">
            <v>53.27</v>
          </cell>
          <cell r="AS217">
            <v>60.5</v>
          </cell>
          <cell r="AT217">
            <v>0</v>
          </cell>
          <cell r="AU217">
            <v>278</v>
          </cell>
          <cell r="AV217">
            <v>1056.03</v>
          </cell>
          <cell r="AW217">
            <v>116.24</v>
          </cell>
          <cell r="AX217">
            <v>22</v>
          </cell>
          <cell r="AY217">
            <v>1194.27</v>
          </cell>
        </row>
        <row r="218">
          <cell r="B218" t="str">
            <v>0930125F</v>
          </cell>
          <cell r="C218" t="str">
            <v>LPO</v>
          </cell>
          <cell r="D218" t="str">
            <v>LPO</v>
          </cell>
          <cell r="E218" t="str">
            <v>PAUL ELUARD</v>
          </cell>
          <cell r="F218" t="str">
            <v>ST DENIS</v>
          </cell>
          <cell r="G218" t="str">
            <v>Jean-Pierre</v>
          </cell>
          <cell r="H218" t="str">
            <v>MINORA</v>
          </cell>
          <cell r="I218" t="str">
            <v>01.57.02.65.05</v>
          </cell>
          <cell r="J218">
            <v>70</v>
          </cell>
          <cell r="K218">
            <v>2073</v>
          </cell>
          <cell r="L218">
            <v>24</v>
          </cell>
          <cell r="M218">
            <v>0</v>
          </cell>
          <cell r="N218">
            <v>101.47</v>
          </cell>
          <cell r="O218">
            <v>181.5</v>
          </cell>
          <cell r="P218">
            <v>0</v>
          </cell>
          <cell r="Q218">
            <v>6.75</v>
          </cell>
          <cell r="R218">
            <v>0</v>
          </cell>
          <cell r="S218">
            <v>0</v>
          </cell>
          <cell r="T218">
            <v>6</v>
          </cell>
          <cell r="U218">
            <v>0</v>
          </cell>
          <cell r="V218">
            <v>0</v>
          </cell>
          <cell r="W218">
            <v>539</v>
          </cell>
          <cell r="X218">
            <v>659</v>
          </cell>
          <cell r="Y218">
            <v>706</v>
          </cell>
          <cell r="Z218">
            <v>726</v>
          </cell>
          <cell r="AA218">
            <v>190.5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55</v>
          </cell>
          <cell r="AL218">
            <v>45</v>
          </cell>
          <cell r="AM218">
            <v>0</v>
          </cell>
          <cell r="AN218">
            <v>24</v>
          </cell>
          <cell r="AO218">
            <v>0</v>
          </cell>
          <cell r="AP218">
            <v>0</v>
          </cell>
          <cell r="AQ218">
            <v>2820.5</v>
          </cell>
          <cell r="AR218">
            <v>306.97000000000003</v>
          </cell>
          <cell r="AS218">
            <v>136.75</v>
          </cell>
          <cell r="AT218">
            <v>0</v>
          </cell>
          <cell r="AU218">
            <v>483</v>
          </cell>
          <cell r="AV218">
            <v>2793.53</v>
          </cell>
          <cell r="AW218">
            <v>432.69</v>
          </cell>
          <cell r="AX218">
            <v>38</v>
          </cell>
          <cell r="AY218">
            <v>3264.2200000000003</v>
          </cell>
        </row>
        <row r="219">
          <cell r="B219" t="str">
            <v>0930126G</v>
          </cell>
          <cell r="C219" t="str">
            <v>LPO</v>
          </cell>
          <cell r="D219" t="str">
            <v>LPO</v>
          </cell>
          <cell r="E219" t="str">
            <v>AUGUSTE BLANQUI</v>
          </cell>
          <cell r="F219" t="str">
            <v>ST OUEN</v>
          </cell>
          <cell r="G219" t="str">
            <v>Jean-Pierre</v>
          </cell>
          <cell r="H219" t="str">
            <v>MINORA</v>
          </cell>
          <cell r="I219" t="str">
            <v>01.57.02.65.05</v>
          </cell>
          <cell r="J219">
            <v>28</v>
          </cell>
          <cell r="K219">
            <v>866</v>
          </cell>
          <cell r="L219">
            <v>12</v>
          </cell>
          <cell r="M219">
            <v>0</v>
          </cell>
          <cell r="N219">
            <v>45.66</v>
          </cell>
          <cell r="O219">
            <v>27.25</v>
          </cell>
          <cell r="P219">
            <v>23.63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269.5</v>
          </cell>
          <cell r="X219">
            <v>288</v>
          </cell>
          <cell r="Y219">
            <v>338</v>
          </cell>
          <cell r="Z219">
            <v>109</v>
          </cell>
          <cell r="AA219">
            <v>98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23</v>
          </cell>
          <cell r="AL219">
            <v>37</v>
          </cell>
          <cell r="AM219">
            <v>0</v>
          </cell>
          <cell r="AN219">
            <v>16</v>
          </cell>
          <cell r="AO219">
            <v>0</v>
          </cell>
          <cell r="AP219">
            <v>0</v>
          </cell>
          <cell r="AQ219">
            <v>1102.5</v>
          </cell>
          <cell r="AR219">
            <v>108.54</v>
          </cell>
          <cell r="AS219">
            <v>63</v>
          </cell>
          <cell r="AT219">
            <v>0</v>
          </cell>
          <cell r="AU219">
            <v>221</v>
          </cell>
          <cell r="AV219">
            <v>1120</v>
          </cell>
          <cell r="AW219">
            <v>146.04</v>
          </cell>
          <cell r="AX219">
            <v>21</v>
          </cell>
          <cell r="AY219">
            <v>1287.04</v>
          </cell>
        </row>
        <row r="220">
          <cell r="B220" t="str">
            <v>0930141Y</v>
          </cell>
          <cell r="C220" t="str">
            <v>LP</v>
          </cell>
          <cell r="D220" t="str">
            <v>SEP</v>
          </cell>
          <cell r="E220" t="str">
            <v>LYCEE AUGUSTE BLANQUI</v>
          </cell>
          <cell r="F220" t="str">
            <v>ST OUEN</v>
          </cell>
          <cell r="G220" t="str">
            <v>Jean-Pierre</v>
          </cell>
          <cell r="H220" t="str">
            <v>MINORA</v>
          </cell>
          <cell r="I220" t="str">
            <v>01.57.02.65.05</v>
          </cell>
          <cell r="J220">
            <v>7</v>
          </cell>
          <cell r="K220">
            <v>180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4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90.44</v>
          </cell>
          <cell r="AH220">
            <v>90</v>
          </cell>
          <cell r="AI220">
            <v>95.75</v>
          </cell>
          <cell r="AJ220">
            <v>20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296.19</v>
          </cell>
          <cell r="AR220">
            <v>0</v>
          </cell>
          <cell r="AS220">
            <v>4</v>
          </cell>
          <cell r="AT220">
            <v>87.19</v>
          </cell>
          <cell r="AU220">
            <v>0</v>
          </cell>
          <cell r="AV220">
            <v>262.44</v>
          </cell>
          <cell r="AW220">
            <v>37.75</v>
          </cell>
          <cell r="AX220">
            <v>0</v>
          </cell>
          <cell r="AY220">
            <v>300.19</v>
          </cell>
        </row>
        <row r="221">
          <cell r="B221" t="str">
            <v>0930128J</v>
          </cell>
          <cell r="C221" t="str">
            <v>LP</v>
          </cell>
          <cell r="D221" t="str">
            <v>LP</v>
          </cell>
          <cell r="E221" t="str">
            <v>DENIS PAPIN</v>
          </cell>
          <cell r="F221" t="str">
            <v>LA COURNEUVE</v>
          </cell>
          <cell r="G221" t="str">
            <v>Jean-Pierre</v>
          </cell>
          <cell r="H221" t="str">
            <v>MINORA</v>
          </cell>
          <cell r="I221" t="str">
            <v>01.57.02.65.05</v>
          </cell>
          <cell r="J221">
            <v>25</v>
          </cell>
          <cell r="K221">
            <v>483</v>
          </cell>
          <cell r="L221">
            <v>9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18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35</v>
          </cell>
          <cell r="AD221">
            <v>22</v>
          </cell>
          <cell r="AE221">
            <v>138.5</v>
          </cell>
          <cell r="AF221">
            <v>128</v>
          </cell>
          <cell r="AG221">
            <v>218.06</v>
          </cell>
          <cell r="AH221">
            <v>215.56</v>
          </cell>
          <cell r="AI221">
            <v>202.93</v>
          </cell>
          <cell r="AJ221">
            <v>22</v>
          </cell>
          <cell r="AK221">
            <v>15</v>
          </cell>
          <cell r="AL221">
            <v>0</v>
          </cell>
          <cell r="AM221">
            <v>0</v>
          </cell>
          <cell r="AN221">
            <v>5</v>
          </cell>
          <cell r="AO221">
            <v>0</v>
          </cell>
          <cell r="AP221">
            <v>0</v>
          </cell>
          <cell r="AQ221">
            <v>999.05</v>
          </cell>
          <cell r="AR221">
            <v>9</v>
          </cell>
          <cell r="AS221">
            <v>20</v>
          </cell>
          <cell r="AT221">
            <v>208.55</v>
          </cell>
          <cell r="AU221">
            <v>0</v>
          </cell>
          <cell r="AV221">
            <v>875.61999999999989</v>
          </cell>
          <cell r="AW221">
            <v>135.43</v>
          </cell>
          <cell r="AX221">
            <v>18</v>
          </cell>
          <cell r="AY221">
            <v>1029.05</v>
          </cell>
        </row>
        <row r="222">
          <cell r="B222" t="str">
            <v>0930135S</v>
          </cell>
          <cell r="C222" t="str">
            <v>LP</v>
          </cell>
          <cell r="D222" t="str">
            <v>LP</v>
          </cell>
          <cell r="E222" t="str">
            <v>SIMONE WEIL</v>
          </cell>
          <cell r="F222" t="str">
            <v>PANTIN</v>
          </cell>
          <cell r="G222" t="str">
            <v>Jean-Pierre</v>
          </cell>
          <cell r="H222" t="str">
            <v>MINORA</v>
          </cell>
          <cell r="I222" t="str">
            <v>01.57.02.65.05</v>
          </cell>
          <cell r="J222">
            <v>30</v>
          </cell>
          <cell r="K222">
            <v>700</v>
          </cell>
          <cell r="L222">
            <v>12</v>
          </cell>
          <cell r="M222">
            <v>0</v>
          </cell>
          <cell r="N222">
            <v>0</v>
          </cell>
          <cell r="O222">
            <v>30.75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34</v>
          </cell>
          <cell r="Y222">
            <v>34</v>
          </cell>
          <cell r="Z222">
            <v>123</v>
          </cell>
          <cell r="AA222">
            <v>0</v>
          </cell>
          <cell r="AB222">
            <v>0</v>
          </cell>
          <cell r="AC222">
            <v>35</v>
          </cell>
          <cell r="AD222">
            <v>22</v>
          </cell>
          <cell r="AE222">
            <v>54</v>
          </cell>
          <cell r="AF222">
            <v>54</v>
          </cell>
          <cell r="AG222">
            <v>226.38</v>
          </cell>
          <cell r="AH222">
            <v>271.69</v>
          </cell>
          <cell r="AI222">
            <v>326.19</v>
          </cell>
          <cell r="AJ222">
            <v>0</v>
          </cell>
          <cell r="AK222">
            <v>24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1179.26</v>
          </cell>
          <cell r="AR222">
            <v>42.75</v>
          </cell>
          <cell r="AS222">
            <v>24</v>
          </cell>
          <cell r="AT222">
            <v>229.76</v>
          </cell>
          <cell r="AU222">
            <v>10</v>
          </cell>
          <cell r="AV222">
            <v>1051.8899999999999</v>
          </cell>
          <cell r="AW222">
            <v>179.12</v>
          </cell>
          <cell r="AX222">
            <v>16</v>
          </cell>
          <cell r="AY222">
            <v>1247.0099999999998</v>
          </cell>
        </row>
        <row r="223">
          <cell r="B223" t="str">
            <v>0930136T</v>
          </cell>
          <cell r="C223" t="str">
            <v>LP</v>
          </cell>
          <cell r="D223" t="str">
            <v>LP LYC</v>
          </cell>
          <cell r="E223" t="str">
            <v>CLAUDE-NICOLAS LEDOUX</v>
          </cell>
          <cell r="F223" t="str">
            <v>LES PAVILLONS SOUS BOIS</v>
          </cell>
          <cell r="G223" t="str">
            <v>Jean-Pierre</v>
          </cell>
          <cell r="H223" t="str">
            <v>MINORA</v>
          </cell>
          <cell r="I223" t="str">
            <v>01.57.02.65.05</v>
          </cell>
          <cell r="J223">
            <v>26</v>
          </cell>
          <cell r="K223">
            <v>521</v>
          </cell>
          <cell r="L223">
            <v>9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18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35</v>
          </cell>
          <cell r="AD223">
            <v>22</v>
          </cell>
          <cell r="AE223">
            <v>253</v>
          </cell>
          <cell r="AF223">
            <v>223</v>
          </cell>
          <cell r="AG223">
            <v>185.66</v>
          </cell>
          <cell r="AH223">
            <v>195.69</v>
          </cell>
          <cell r="AI223">
            <v>165.36</v>
          </cell>
          <cell r="AJ223">
            <v>0</v>
          </cell>
          <cell r="AK223">
            <v>12</v>
          </cell>
          <cell r="AL223">
            <v>0</v>
          </cell>
          <cell r="AM223">
            <v>0</v>
          </cell>
          <cell r="AN223">
            <v>3</v>
          </cell>
          <cell r="AO223">
            <v>0</v>
          </cell>
          <cell r="AP223">
            <v>0</v>
          </cell>
          <cell r="AQ223">
            <v>1096.71</v>
          </cell>
          <cell r="AR223">
            <v>9</v>
          </cell>
          <cell r="AS223">
            <v>15</v>
          </cell>
          <cell r="AT223">
            <v>229.54</v>
          </cell>
          <cell r="AU223">
            <v>0</v>
          </cell>
          <cell r="AV223">
            <v>946.91000000000008</v>
          </cell>
          <cell r="AW223">
            <v>149.80000000000001</v>
          </cell>
          <cell r="AX223">
            <v>25</v>
          </cell>
          <cell r="AY223">
            <v>1121.71</v>
          </cell>
        </row>
        <row r="224">
          <cell r="B224" t="str">
            <v>0932387P</v>
          </cell>
          <cell r="C224" t="str">
            <v>LYC</v>
          </cell>
          <cell r="D224" t="str">
            <v>SGT</v>
          </cell>
          <cell r="E224" t="str">
            <v>LP CLAUDE-NICOLAS LEDOUX</v>
          </cell>
          <cell r="F224" t="str">
            <v>LES PAVILLONS SOUS BOIS</v>
          </cell>
          <cell r="G224" t="str">
            <v>Jean-Pierre</v>
          </cell>
          <cell r="H224" t="str">
            <v>MINORA</v>
          </cell>
          <cell r="I224" t="str">
            <v>01.57.02.65.06</v>
          </cell>
          <cell r="J224">
            <v>7</v>
          </cell>
          <cell r="K224">
            <v>168</v>
          </cell>
          <cell r="L224">
            <v>0</v>
          </cell>
          <cell r="M224">
            <v>0</v>
          </cell>
          <cell r="N224">
            <v>11.35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115.5</v>
          </cell>
          <cell r="X224">
            <v>72</v>
          </cell>
          <cell r="Y224">
            <v>71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2</v>
          </cell>
          <cell r="AO224">
            <v>0</v>
          </cell>
          <cell r="AP224">
            <v>0</v>
          </cell>
          <cell r="AQ224">
            <v>258.5</v>
          </cell>
          <cell r="AR224">
            <v>11.35</v>
          </cell>
          <cell r="AS224">
            <v>2</v>
          </cell>
          <cell r="AT224">
            <v>0</v>
          </cell>
          <cell r="AU224">
            <v>68</v>
          </cell>
          <cell r="AV224">
            <v>231.21000000000004</v>
          </cell>
          <cell r="AW224">
            <v>38.64</v>
          </cell>
          <cell r="AX224">
            <v>2</v>
          </cell>
          <cell r="AY224">
            <v>271.85000000000002</v>
          </cell>
        </row>
        <row r="225">
          <cell r="B225" t="str">
            <v>0930138V</v>
          </cell>
          <cell r="C225" t="str">
            <v>LP</v>
          </cell>
          <cell r="D225" t="str">
            <v>LP</v>
          </cell>
          <cell r="E225" t="str">
            <v>FREDERIC BARTHOLDI</v>
          </cell>
          <cell r="F225" t="str">
            <v>ST DENIS</v>
          </cell>
          <cell r="G225" t="str">
            <v>Jean-Pierre</v>
          </cell>
          <cell r="H225" t="str">
            <v>MINORA</v>
          </cell>
          <cell r="I225" t="str">
            <v>01.57.02.65.05</v>
          </cell>
          <cell r="J225">
            <v>38</v>
          </cell>
          <cell r="K225">
            <v>814</v>
          </cell>
          <cell r="L225">
            <v>18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36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35</v>
          </cell>
          <cell r="AD225">
            <v>22</v>
          </cell>
          <cell r="AE225">
            <v>194</v>
          </cell>
          <cell r="AF225">
            <v>109.5</v>
          </cell>
          <cell r="AG225">
            <v>380.48</v>
          </cell>
          <cell r="AH225">
            <v>350.78</v>
          </cell>
          <cell r="AI225">
            <v>360.8</v>
          </cell>
          <cell r="AJ225">
            <v>33</v>
          </cell>
          <cell r="AK225">
            <v>30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1520.26</v>
          </cell>
          <cell r="AR225">
            <v>18</v>
          </cell>
          <cell r="AS225">
            <v>30</v>
          </cell>
          <cell r="AT225">
            <v>342.97</v>
          </cell>
          <cell r="AU225">
            <v>0</v>
          </cell>
          <cell r="AV225">
            <v>1361.54</v>
          </cell>
          <cell r="AW225">
            <v>182.02</v>
          </cell>
          <cell r="AX225">
            <v>26</v>
          </cell>
          <cell r="AY225">
            <v>1569.56</v>
          </cell>
        </row>
        <row r="226">
          <cell r="B226" t="str">
            <v>0930831Y</v>
          </cell>
          <cell r="C226" t="str">
            <v>LP</v>
          </cell>
          <cell r="D226" t="str">
            <v>LP</v>
          </cell>
          <cell r="E226" t="str">
            <v>ARISTIDE BRIAND</v>
          </cell>
          <cell r="F226" t="str">
            <v>LE BLANC MESNIL</v>
          </cell>
          <cell r="G226" t="str">
            <v>Jean-Pierre</v>
          </cell>
          <cell r="H226" t="str">
            <v>MINORA</v>
          </cell>
          <cell r="I226" t="str">
            <v>01.57.02.65.05</v>
          </cell>
          <cell r="J226">
            <v>22</v>
          </cell>
          <cell r="K226">
            <v>464</v>
          </cell>
          <cell r="L226">
            <v>9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35</v>
          </cell>
          <cell r="AD226">
            <v>0</v>
          </cell>
          <cell r="AE226">
            <v>108</v>
          </cell>
          <cell r="AF226">
            <v>101.5</v>
          </cell>
          <cell r="AG226">
            <v>199.36</v>
          </cell>
          <cell r="AH226">
            <v>252.45</v>
          </cell>
          <cell r="AI226">
            <v>244.05</v>
          </cell>
          <cell r="AJ226">
            <v>22</v>
          </cell>
          <cell r="AK226">
            <v>13</v>
          </cell>
          <cell r="AL226">
            <v>15</v>
          </cell>
          <cell r="AM226">
            <v>0</v>
          </cell>
          <cell r="AN226">
            <v>7</v>
          </cell>
          <cell r="AO226">
            <v>36</v>
          </cell>
          <cell r="AP226">
            <v>0</v>
          </cell>
          <cell r="AQ226">
            <v>962.36</v>
          </cell>
          <cell r="AR226">
            <v>9</v>
          </cell>
          <cell r="AS226">
            <v>71</v>
          </cell>
          <cell r="AT226">
            <v>247.12</v>
          </cell>
          <cell r="AU226">
            <v>0</v>
          </cell>
          <cell r="AV226">
            <v>876.58999999999992</v>
          </cell>
          <cell r="AW226">
            <v>148.77000000000001</v>
          </cell>
          <cell r="AX226">
            <v>17</v>
          </cell>
          <cell r="AY226">
            <v>1042.3599999999999</v>
          </cell>
        </row>
        <row r="227">
          <cell r="B227" t="str">
            <v>0931024H</v>
          </cell>
          <cell r="C227" t="str">
            <v>LP</v>
          </cell>
          <cell r="D227" t="str">
            <v>LP</v>
          </cell>
          <cell r="E227" t="str">
            <v>JEAN-PIERRE TIMBAUD</v>
          </cell>
          <cell r="F227" t="str">
            <v>AUBERVILLIERS</v>
          </cell>
          <cell r="G227" t="str">
            <v>Jean-Pierre</v>
          </cell>
          <cell r="H227" t="str">
            <v>MINORA</v>
          </cell>
          <cell r="I227" t="str">
            <v>01.57.02.65.05</v>
          </cell>
          <cell r="J227">
            <v>42</v>
          </cell>
          <cell r="K227">
            <v>875</v>
          </cell>
          <cell r="L227">
            <v>15</v>
          </cell>
          <cell r="M227">
            <v>0</v>
          </cell>
          <cell r="N227">
            <v>0</v>
          </cell>
          <cell r="O227">
            <v>18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39</v>
          </cell>
          <cell r="W227">
            <v>0</v>
          </cell>
          <cell r="X227">
            <v>0</v>
          </cell>
          <cell r="Y227">
            <v>0</v>
          </cell>
          <cell r="Z227">
            <v>72</v>
          </cell>
          <cell r="AA227">
            <v>0</v>
          </cell>
          <cell r="AB227">
            <v>0</v>
          </cell>
          <cell r="AC227">
            <v>0</v>
          </cell>
          <cell r="AD227">
            <v>22</v>
          </cell>
          <cell r="AE227">
            <v>263.5</v>
          </cell>
          <cell r="AF227">
            <v>251.25</v>
          </cell>
          <cell r="AG227">
            <v>398.82</v>
          </cell>
          <cell r="AH227">
            <v>401.12</v>
          </cell>
          <cell r="AI227">
            <v>392.26</v>
          </cell>
          <cell r="AJ227">
            <v>0</v>
          </cell>
          <cell r="AK227">
            <v>11</v>
          </cell>
          <cell r="AL227">
            <v>0</v>
          </cell>
          <cell r="AM227">
            <v>0</v>
          </cell>
          <cell r="AN227">
            <v>5</v>
          </cell>
          <cell r="AO227">
            <v>0</v>
          </cell>
          <cell r="AP227">
            <v>0</v>
          </cell>
          <cell r="AQ227">
            <v>1838.95</v>
          </cell>
          <cell r="AR227">
            <v>33</v>
          </cell>
          <cell r="AS227">
            <v>16</v>
          </cell>
          <cell r="AT227">
            <v>474.29</v>
          </cell>
          <cell r="AU227">
            <v>0</v>
          </cell>
          <cell r="AV227">
            <v>1585.56</v>
          </cell>
          <cell r="AW227">
            <v>270.39</v>
          </cell>
          <cell r="AX227">
            <v>33</v>
          </cell>
          <cell r="AY227">
            <v>1888.9499999999998</v>
          </cell>
        </row>
        <row r="228">
          <cell r="B228" t="str">
            <v>0931198X</v>
          </cell>
          <cell r="C228" t="str">
            <v>LP</v>
          </cell>
          <cell r="D228" t="str">
            <v>LP LYC</v>
          </cell>
          <cell r="E228" t="str">
            <v>ALFRED COSTES</v>
          </cell>
          <cell r="F228" t="str">
            <v>BOBIGNY</v>
          </cell>
          <cell r="G228" t="str">
            <v>Jean-Pierre</v>
          </cell>
          <cell r="H228" t="str">
            <v>MINORA</v>
          </cell>
          <cell r="I228" t="str">
            <v>01.57.02.65.05</v>
          </cell>
          <cell r="J228">
            <v>20</v>
          </cell>
          <cell r="K228">
            <v>468</v>
          </cell>
          <cell r="L228">
            <v>12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18</v>
          </cell>
          <cell r="AC228">
            <v>35</v>
          </cell>
          <cell r="AD228">
            <v>0</v>
          </cell>
          <cell r="AE228">
            <v>0</v>
          </cell>
          <cell r="AF228">
            <v>0</v>
          </cell>
          <cell r="AG228">
            <v>286.52</v>
          </cell>
          <cell r="AH228">
            <v>298.66000000000003</v>
          </cell>
          <cell r="AI228">
            <v>291</v>
          </cell>
          <cell r="AJ228">
            <v>0</v>
          </cell>
          <cell r="AK228">
            <v>9</v>
          </cell>
          <cell r="AL228">
            <v>0</v>
          </cell>
          <cell r="AM228">
            <v>0</v>
          </cell>
          <cell r="AN228">
            <v>1</v>
          </cell>
          <cell r="AO228">
            <v>0</v>
          </cell>
          <cell r="AP228">
            <v>0</v>
          </cell>
          <cell r="AQ228">
            <v>929.18</v>
          </cell>
          <cell r="AR228">
            <v>12</v>
          </cell>
          <cell r="AS228">
            <v>10</v>
          </cell>
          <cell r="AT228">
            <v>287.58</v>
          </cell>
          <cell r="AU228">
            <v>0</v>
          </cell>
          <cell r="AV228">
            <v>811.42000000000007</v>
          </cell>
          <cell r="AW228">
            <v>125.76</v>
          </cell>
          <cell r="AX228">
            <v>14</v>
          </cell>
          <cell r="AY228">
            <v>951.18000000000006</v>
          </cell>
        </row>
        <row r="229">
          <cell r="B229" t="str">
            <v>0932376C</v>
          </cell>
          <cell r="C229" t="str">
            <v>AUTRE</v>
          </cell>
          <cell r="D229" t="str">
            <v>EXP</v>
          </cell>
          <cell r="E229" t="str">
            <v>NOUVELLES CHANCES</v>
          </cell>
          <cell r="F229" t="str">
            <v>BOBIGNY</v>
          </cell>
          <cell r="G229" t="str">
            <v>Jean-Pierre</v>
          </cell>
          <cell r="H229" t="str">
            <v>MINORA</v>
          </cell>
          <cell r="I229" t="str">
            <v>01.57.02.65.05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69</v>
          </cell>
          <cell r="AQ229">
            <v>69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  <cell r="AV229">
            <v>54</v>
          </cell>
          <cell r="AW229">
            <v>15</v>
          </cell>
          <cell r="AX229">
            <v>0</v>
          </cell>
          <cell r="AY229">
            <v>69</v>
          </cell>
        </row>
        <row r="230">
          <cell r="B230" t="str">
            <v>0931430Z</v>
          </cell>
          <cell r="C230" t="str">
            <v>LYC</v>
          </cell>
          <cell r="D230" t="str">
            <v>LGT</v>
          </cell>
          <cell r="E230" t="str">
            <v>JACQUES BREL</v>
          </cell>
          <cell r="F230" t="str">
            <v>LA COURNEUVE</v>
          </cell>
          <cell r="G230" t="str">
            <v>Jean-Pierre</v>
          </cell>
          <cell r="H230" t="str">
            <v>MINORA</v>
          </cell>
          <cell r="I230" t="str">
            <v>01.57.02.65.05</v>
          </cell>
          <cell r="J230">
            <v>36</v>
          </cell>
          <cell r="K230">
            <v>1089</v>
          </cell>
          <cell r="L230">
            <v>9</v>
          </cell>
          <cell r="M230">
            <v>0</v>
          </cell>
          <cell r="N230">
            <v>52.73</v>
          </cell>
          <cell r="O230">
            <v>52.25</v>
          </cell>
          <cell r="P230">
            <v>0</v>
          </cell>
          <cell r="Q230">
            <v>6.75</v>
          </cell>
          <cell r="R230">
            <v>0</v>
          </cell>
          <cell r="S230">
            <v>0</v>
          </cell>
          <cell r="T230">
            <v>6</v>
          </cell>
          <cell r="U230">
            <v>0</v>
          </cell>
          <cell r="V230">
            <v>0</v>
          </cell>
          <cell r="W230">
            <v>385</v>
          </cell>
          <cell r="X230">
            <v>365</v>
          </cell>
          <cell r="Y230">
            <v>382</v>
          </cell>
          <cell r="Z230">
            <v>209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K230">
            <v>38</v>
          </cell>
          <cell r="AL230">
            <v>0</v>
          </cell>
          <cell r="AM230">
            <v>0</v>
          </cell>
          <cell r="AN230">
            <v>14</v>
          </cell>
          <cell r="AO230">
            <v>15</v>
          </cell>
          <cell r="AP230">
            <v>0</v>
          </cell>
          <cell r="AQ230">
            <v>1341</v>
          </cell>
          <cell r="AR230">
            <v>113.98</v>
          </cell>
          <cell r="AS230">
            <v>79.75</v>
          </cell>
          <cell r="AT230">
            <v>0</v>
          </cell>
          <cell r="AU230">
            <v>282</v>
          </cell>
          <cell r="AV230">
            <v>1314.46</v>
          </cell>
          <cell r="AW230">
            <v>196.27</v>
          </cell>
          <cell r="AX230">
            <v>24</v>
          </cell>
          <cell r="AY230">
            <v>1534.73</v>
          </cell>
        </row>
        <row r="231">
          <cell r="B231" t="str">
            <v>0931613Y</v>
          </cell>
          <cell r="C231" t="str">
            <v>LYC</v>
          </cell>
          <cell r="D231" t="str">
            <v>LGT</v>
          </cell>
          <cell r="E231" t="str">
            <v>LOUISE MICHEL</v>
          </cell>
          <cell r="F231" t="str">
            <v>BOBIGNY</v>
          </cell>
          <cell r="G231" t="str">
            <v>Jean-Pierre</v>
          </cell>
          <cell r="H231" t="str">
            <v>MINORA</v>
          </cell>
          <cell r="I231" t="str">
            <v>01.57.02.65.05</v>
          </cell>
          <cell r="J231">
            <v>41</v>
          </cell>
          <cell r="K231">
            <v>1276</v>
          </cell>
          <cell r="L231">
            <v>12</v>
          </cell>
          <cell r="M231">
            <v>0</v>
          </cell>
          <cell r="N231">
            <v>63</v>
          </cell>
          <cell r="O231">
            <v>43.75</v>
          </cell>
          <cell r="P231">
            <v>6.75</v>
          </cell>
          <cell r="Q231">
            <v>0</v>
          </cell>
          <cell r="R231">
            <v>0</v>
          </cell>
          <cell r="S231">
            <v>0</v>
          </cell>
          <cell r="T231">
            <v>4</v>
          </cell>
          <cell r="U231">
            <v>0</v>
          </cell>
          <cell r="V231">
            <v>0</v>
          </cell>
          <cell r="W231">
            <v>462</v>
          </cell>
          <cell r="X231">
            <v>410</v>
          </cell>
          <cell r="Y231">
            <v>455.5</v>
          </cell>
          <cell r="Z231">
            <v>175</v>
          </cell>
          <cell r="AA231">
            <v>38.5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40</v>
          </cell>
          <cell r="AL231">
            <v>0</v>
          </cell>
          <cell r="AM231">
            <v>0</v>
          </cell>
          <cell r="AN231">
            <v>10</v>
          </cell>
          <cell r="AO231">
            <v>0</v>
          </cell>
          <cell r="AP231">
            <v>0</v>
          </cell>
          <cell r="AQ231">
            <v>1541</v>
          </cell>
          <cell r="AR231">
            <v>125.5</v>
          </cell>
          <cell r="AS231">
            <v>54</v>
          </cell>
          <cell r="AT231">
            <v>0</v>
          </cell>
          <cell r="AU231">
            <v>340</v>
          </cell>
          <cell r="AV231">
            <v>1516.51</v>
          </cell>
          <cell r="AW231">
            <v>174.99</v>
          </cell>
          <cell r="AX231">
            <v>29</v>
          </cell>
          <cell r="AY231">
            <v>1720.5</v>
          </cell>
        </row>
        <row r="232">
          <cell r="B232" t="str">
            <v>0931735F</v>
          </cell>
          <cell r="C232" t="str">
            <v>LP</v>
          </cell>
          <cell r="D232" t="str">
            <v>LP LYC</v>
          </cell>
          <cell r="E232" t="str">
            <v>LOUISE MICHEL</v>
          </cell>
          <cell r="F232" t="str">
            <v>EPINAY SUR SEINE</v>
          </cell>
          <cell r="G232" t="str">
            <v>Jean-Pierre</v>
          </cell>
          <cell r="H232" t="str">
            <v>MINORA</v>
          </cell>
          <cell r="I232" t="str">
            <v>01.57.02.65.05</v>
          </cell>
          <cell r="J232">
            <v>26</v>
          </cell>
          <cell r="K232">
            <v>590</v>
          </cell>
          <cell r="L232">
            <v>9</v>
          </cell>
          <cell r="M232">
            <v>0</v>
          </cell>
          <cell r="N232">
            <v>12.16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21</v>
          </cell>
          <cell r="W232">
            <v>77</v>
          </cell>
          <cell r="X232">
            <v>102</v>
          </cell>
          <cell r="Y232">
            <v>105</v>
          </cell>
          <cell r="Z232">
            <v>0</v>
          </cell>
          <cell r="AA232">
            <v>0</v>
          </cell>
          <cell r="AB232">
            <v>10</v>
          </cell>
          <cell r="AC232">
            <v>0</v>
          </cell>
          <cell r="AD232">
            <v>0</v>
          </cell>
          <cell r="AE232">
            <v>108</v>
          </cell>
          <cell r="AF232">
            <v>91</v>
          </cell>
          <cell r="AG232">
            <v>179.75</v>
          </cell>
          <cell r="AH232">
            <v>177.19</v>
          </cell>
          <cell r="AI232">
            <v>161.13</v>
          </cell>
          <cell r="AJ232">
            <v>0</v>
          </cell>
          <cell r="AK232">
            <v>15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  <cell r="AQ232">
            <v>1032.07</v>
          </cell>
          <cell r="AR232">
            <v>21.16</v>
          </cell>
          <cell r="AS232">
            <v>15</v>
          </cell>
          <cell r="AT232">
            <v>191.07</v>
          </cell>
          <cell r="AU232">
            <v>57</v>
          </cell>
          <cell r="AV232">
            <v>864.77</v>
          </cell>
          <cell r="AW232">
            <v>184.46</v>
          </cell>
          <cell r="AX232">
            <v>19</v>
          </cell>
          <cell r="AY232">
            <v>1068.23</v>
          </cell>
        </row>
        <row r="233">
          <cell r="B233" t="str">
            <v>0931738J</v>
          </cell>
          <cell r="C233" t="str">
            <v>LP</v>
          </cell>
          <cell r="D233" t="str">
            <v>LP</v>
          </cell>
          <cell r="E233" t="str">
            <v>ARTHUR RIMBAUD</v>
          </cell>
          <cell r="F233" t="str">
            <v>LA COURNEUVE</v>
          </cell>
          <cell r="G233" t="str">
            <v>Jean-Pierre</v>
          </cell>
          <cell r="H233" t="str">
            <v>MINORA</v>
          </cell>
          <cell r="I233" t="str">
            <v>01.57.02.65.05</v>
          </cell>
          <cell r="J233">
            <v>21</v>
          </cell>
          <cell r="K233">
            <v>536</v>
          </cell>
          <cell r="L233">
            <v>9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24</v>
          </cell>
          <cell r="AC233">
            <v>0</v>
          </cell>
          <cell r="AD233">
            <v>22</v>
          </cell>
          <cell r="AE233">
            <v>0</v>
          </cell>
          <cell r="AF233">
            <v>0</v>
          </cell>
          <cell r="AG233">
            <v>283.92</v>
          </cell>
          <cell r="AH233">
            <v>280.69</v>
          </cell>
          <cell r="AI233">
            <v>270.26</v>
          </cell>
          <cell r="AJ233">
            <v>27</v>
          </cell>
          <cell r="AK233">
            <v>12</v>
          </cell>
          <cell r="AL233">
            <v>0</v>
          </cell>
          <cell r="AM233">
            <v>0</v>
          </cell>
          <cell r="AN233">
            <v>2</v>
          </cell>
          <cell r="AO233">
            <v>0</v>
          </cell>
          <cell r="AP233">
            <v>0</v>
          </cell>
          <cell r="AQ233">
            <v>906.87</v>
          </cell>
          <cell r="AR233">
            <v>9</v>
          </cell>
          <cell r="AS233">
            <v>14</v>
          </cell>
          <cell r="AT233">
            <v>267.87</v>
          </cell>
          <cell r="AU233">
            <v>0</v>
          </cell>
          <cell r="AV233">
            <v>777.93000000000006</v>
          </cell>
          <cell r="AW233">
            <v>134.94</v>
          </cell>
          <cell r="AX233">
            <v>18</v>
          </cell>
          <cell r="AY233">
            <v>930.87000000000012</v>
          </cell>
        </row>
        <row r="234">
          <cell r="B234" t="str">
            <v>0930856A</v>
          </cell>
          <cell r="C234" t="str">
            <v>LP</v>
          </cell>
          <cell r="D234" t="str">
            <v>SEP</v>
          </cell>
          <cell r="E234" t="str">
            <v>LYCEE ALFRED NOBEL</v>
          </cell>
          <cell r="F234" t="str">
            <v>CLICHY SOUS BOIS</v>
          </cell>
          <cell r="G234" t="str">
            <v>Jean-Pierre</v>
          </cell>
          <cell r="H234" t="str">
            <v>MINORA</v>
          </cell>
          <cell r="I234" t="str">
            <v>01.57.02.65.05</v>
          </cell>
          <cell r="J234">
            <v>25</v>
          </cell>
          <cell r="K234">
            <v>564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22</v>
          </cell>
          <cell r="AC234">
            <v>0</v>
          </cell>
          <cell r="AD234">
            <v>0</v>
          </cell>
          <cell r="AE234">
            <v>118</v>
          </cell>
          <cell r="AF234">
            <v>118</v>
          </cell>
          <cell r="AG234">
            <v>281.10000000000002</v>
          </cell>
          <cell r="AH234">
            <v>286.36</v>
          </cell>
          <cell r="AI234">
            <v>276.3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1101.76</v>
          </cell>
          <cell r="AR234">
            <v>0</v>
          </cell>
          <cell r="AS234">
            <v>0</v>
          </cell>
          <cell r="AT234">
            <v>315.60000000000002</v>
          </cell>
          <cell r="AU234">
            <v>0</v>
          </cell>
          <cell r="AV234">
            <v>888.43</v>
          </cell>
          <cell r="AW234">
            <v>209.33</v>
          </cell>
          <cell r="AX234">
            <v>4</v>
          </cell>
          <cell r="AY234">
            <v>1101.76</v>
          </cell>
        </row>
        <row r="235">
          <cell r="B235" t="str">
            <v>0932026X</v>
          </cell>
          <cell r="C235" t="str">
            <v>LPO</v>
          </cell>
          <cell r="D235" t="str">
            <v>LPO</v>
          </cell>
          <cell r="E235" t="str">
            <v>ALFRED NOBEL</v>
          </cell>
          <cell r="F235" t="str">
            <v>CLICHY SOUS BOIS</v>
          </cell>
          <cell r="G235" t="str">
            <v>Jean-Pierre</v>
          </cell>
          <cell r="H235" t="str">
            <v>MINORA</v>
          </cell>
          <cell r="I235" t="str">
            <v>01.57.02.65.05</v>
          </cell>
          <cell r="J235">
            <v>26</v>
          </cell>
          <cell r="K235">
            <v>806</v>
          </cell>
          <cell r="L235">
            <v>18</v>
          </cell>
          <cell r="M235">
            <v>0</v>
          </cell>
          <cell r="N235">
            <v>41.79</v>
          </cell>
          <cell r="O235">
            <v>20.5</v>
          </cell>
          <cell r="P235">
            <v>0</v>
          </cell>
          <cell r="Q235">
            <v>12.75</v>
          </cell>
          <cell r="R235">
            <v>0</v>
          </cell>
          <cell r="S235">
            <v>0</v>
          </cell>
          <cell r="T235">
            <v>0</v>
          </cell>
          <cell r="U235">
            <v>3</v>
          </cell>
          <cell r="V235">
            <v>0</v>
          </cell>
          <cell r="W235">
            <v>308</v>
          </cell>
          <cell r="X235">
            <v>287</v>
          </cell>
          <cell r="Y235">
            <v>299.5</v>
          </cell>
          <cell r="Z235">
            <v>82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51</v>
          </cell>
          <cell r="AL235">
            <v>0</v>
          </cell>
          <cell r="AM235">
            <v>0</v>
          </cell>
          <cell r="AN235">
            <v>9</v>
          </cell>
          <cell r="AO235">
            <v>0</v>
          </cell>
          <cell r="AP235">
            <v>0</v>
          </cell>
          <cell r="AQ235">
            <v>976.5</v>
          </cell>
          <cell r="AR235">
            <v>80.290000000000006</v>
          </cell>
          <cell r="AS235">
            <v>75.75</v>
          </cell>
          <cell r="AT235">
            <v>0</v>
          </cell>
          <cell r="AU235">
            <v>221</v>
          </cell>
          <cell r="AV235">
            <v>876.29</v>
          </cell>
          <cell r="AW235">
            <v>220.25</v>
          </cell>
          <cell r="AX235">
            <v>36</v>
          </cell>
          <cell r="AY235">
            <v>1132.54</v>
          </cell>
        </row>
        <row r="236">
          <cell r="B236" t="str">
            <v>0931736G</v>
          </cell>
          <cell r="C236" t="str">
            <v>LP</v>
          </cell>
          <cell r="D236" t="str">
            <v>SEP</v>
          </cell>
          <cell r="E236" t="str">
            <v>LYCEE MAURICE UTRILLO</v>
          </cell>
          <cell r="F236" t="str">
            <v>STAINS</v>
          </cell>
          <cell r="G236" t="str">
            <v>Jean-Pierre</v>
          </cell>
          <cell r="H236" t="str">
            <v>MINORA</v>
          </cell>
          <cell r="I236" t="str">
            <v>01.57.02.65.05</v>
          </cell>
          <cell r="J236">
            <v>11</v>
          </cell>
          <cell r="K236">
            <v>264</v>
          </cell>
          <cell r="L236">
            <v>3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135.38</v>
          </cell>
          <cell r="AH236">
            <v>178.88</v>
          </cell>
          <cell r="AI236">
            <v>177.44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491.7</v>
          </cell>
          <cell r="AR236">
            <v>3</v>
          </cell>
          <cell r="AS236">
            <v>0</v>
          </cell>
          <cell r="AT236">
            <v>145.69999999999999</v>
          </cell>
          <cell r="AU236">
            <v>0</v>
          </cell>
          <cell r="AV236">
            <v>438.34999999999997</v>
          </cell>
          <cell r="AW236">
            <v>56.35</v>
          </cell>
          <cell r="AX236">
            <v>0</v>
          </cell>
          <cell r="AY236">
            <v>494.7</v>
          </cell>
        </row>
        <row r="237">
          <cell r="B237" t="str">
            <v>0932030B</v>
          </cell>
          <cell r="C237" t="str">
            <v>LPO</v>
          </cell>
          <cell r="D237" t="str">
            <v>LPO LY</v>
          </cell>
          <cell r="E237" t="str">
            <v>MAURICE UTRILLO</v>
          </cell>
          <cell r="F237" t="str">
            <v>STAINS</v>
          </cell>
          <cell r="G237" t="str">
            <v>Jean-Pierre</v>
          </cell>
          <cell r="H237" t="str">
            <v>MINORA</v>
          </cell>
          <cell r="I237" t="str">
            <v>01.57.02.65.05</v>
          </cell>
          <cell r="J237">
            <v>32</v>
          </cell>
          <cell r="K237">
            <v>1017</v>
          </cell>
          <cell r="L237">
            <v>12</v>
          </cell>
          <cell r="M237">
            <v>0</v>
          </cell>
          <cell r="N237">
            <v>51.95</v>
          </cell>
          <cell r="O237">
            <v>20.5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3</v>
          </cell>
          <cell r="V237">
            <v>0</v>
          </cell>
          <cell r="W237">
            <v>423.5</v>
          </cell>
          <cell r="X237">
            <v>326</v>
          </cell>
          <cell r="Y237">
            <v>363.5</v>
          </cell>
          <cell r="Z237">
            <v>82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51</v>
          </cell>
          <cell r="AL237">
            <v>48</v>
          </cell>
          <cell r="AM237">
            <v>0</v>
          </cell>
          <cell r="AN237">
            <v>15</v>
          </cell>
          <cell r="AO237">
            <v>0</v>
          </cell>
          <cell r="AP237">
            <v>0</v>
          </cell>
          <cell r="AQ237">
            <v>1195</v>
          </cell>
          <cell r="AR237">
            <v>84.45</v>
          </cell>
          <cell r="AS237">
            <v>117</v>
          </cell>
          <cell r="AT237">
            <v>0</v>
          </cell>
          <cell r="AU237">
            <v>278</v>
          </cell>
          <cell r="AV237">
            <v>1201.55</v>
          </cell>
          <cell r="AW237">
            <v>168.9</v>
          </cell>
          <cell r="AX237">
            <v>26</v>
          </cell>
          <cell r="AY237">
            <v>1396.45</v>
          </cell>
        </row>
        <row r="238">
          <cell r="B238" t="str">
            <v>0932034F</v>
          </cell>
          <cell r="C238" t="str">
            <v>LYC</v>
          </cell>
          <cell r="D238" t="str">
            <v>LGT</v>
          </cell>
          <cell r="E238" t="str">
            <v>WOLFGANG AMADEUS MOZART</v>
          </cell>
          <cell r="F238" t="str">
            <v>LE BLANC MESNIL</v>
          </cell>
          <cell r="G238" t="str">
            <v>Jean-Pierre</v>
          </cell>
          <cell r="H238" t="str">
            <v>MINORA</v>
          </cell>
          <cell r="I238" t="str">
            <v>01.57.02.65.05</v>
          </cell>
          <cell r="J238">
            <v>40</v>
          </cell>
          <cell r="K238">
            <v>1253</v>
          </cell>
          <cell r="L238">
            <v>12</v>
          </cell>
          <cell r="M238">
            <v>0</v>
          </cell>
          <cell r="N238">
            <v>70.010000000000005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500.5</v>
          </cell>
          <cell r="X238">
            <v>467</v>
          </cell>
          <cell r="Y238">
            <v>503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23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1470.5</v>
          </cell>
          <cell r="AR238">
            <v>82.01</v>
          </cell>
          <cell r="AS238">
            <v>23</v>
          </cell>
          <cell r="AT238">
            <v>0</v>
          </cell>
          <cell r="AU238">
            <v>363</v>
          </cell>
          <cell r="AV238">
            <v>1377.16</v>
          </cell>
          <cell r="AW238">
            <v>176.35</v>
          </cell>
          <cell r="AX238">
            <v>22</v>
          </cell>
          <cell r="AY238">
            <v>1575.51</v>
          </cell>
        </row>
        <row r="239">
          <cell r="B239" t="str">
            <v>0932396Z</v>
          </cell>
          <cell r="C239" t="str">
            <v>AUTRE</v>
          </cell>
          <cell r="D239" t="str">
            <v>EXP</v>
          </cell>
          <cell r="E239" t="str">
            <v>NOUVELLES CHANCES</v>
          </cell>
          <cell r="F239" t="str">
            <v>LE BLANC MESNIL</v>
          </cell>
          <cell r="G239" t="str">
            <v>Jean-Pierre</v>
          </cell>
          <cell r="H239" t="str">
            <v>MINORA</v>
          </cell>
          <cell r="I239" t="str">
            <v>01.57.02.65.05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70.5</v>
          </cell>
          <cell r="AQ239">
            <v>70.5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  <cell r="AV239">
            <v>67</v>
          </cell>
          <cell r="AW239">
            <v>3.5</v>
          </cell>
          <cell r="AX239">
            <v>0</v>
          </cell>
          <cell r="AY239">
            <v>70.5</v>
          </cell>
        </row>
        <row r="240">
          <cell r="B240" t="str">
            <v>0931743P</v>
          </cell>
          <cell r="C240" t="str">
            <v>LP</v>
          </cell>
          <cell r="D240" t="str">
            <v>SEP</v>
          </cell>
          <cell r="E240" t="str">
            <v>LYCEE PAUL ROBERT</v>
          </cell>
          <cell r="F240" t="str">
            <v>LES LILAS</v>
          </cell>
          <cell r="G240" t="str">
            <v>Jean-Pierre</v>
          </cell>
          <cell r="H240" t="str">
            <v>MINORA</v>
          </cell>
          <cell r="I240" t="str">
            <v>01.57.02.65.05</v>
          </cell>
          <cell r="J240">
            <v>8</v>
          </cell>
          <cell r="K240">
            <v>168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90.44</v>
          </cell>
          <cell r="AH240">
            <v>105.75</v>
          </cell>
          <cell r="AI240">
            <v>106.5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302.69</v>
          </cell>
          <cell r="AR240">
            <v>0</v>
          </cell>
          <cell r="AS240">
            <v>0</v>
          </cell>
          <cell r="AT240">
            <v>51.19</v>
          </cell>
          <cell r="AU240">
            <v>0</v>
          </cell>
          <cell r="AV240">
            <v>280.95</v>
          </cell>
          <cell r="AW240">
            <v>21.74</v>
          </cell>
          <cell r="AX240">
            <v>0</v>
          </cell>
          <cell r="AY240">
            <v>302.69</v>
          </cell>
        </row>
        <row r="241">
          <cell r="B241" t="str">
            <v>0932073Y</v>
          </cell>
          <cell r="C241" t="str">
            <v>LPO</v>
          </cell>
          <cell r="D241" t="str">
            <v>LPO</v>
          </cell>
          <cell r="E241" t="str">
            <v>PAUL ROBERT</v>
          </cell>
          <cell r="F241" t="str">
            <v>LES LILAS</v>
          </cell>
          <cell r="G241" t="str">
            <v>Jean-Pierre</v>
          </cell>
          <cell r="H241" t="str">
            <v>MINORA</v>
          </cell>
          <cell r="I241" t="str">
            <v>01.57.02.65.05</v>
          </cell>
          <cell r="J241">
            <v>18</v>
          </cell>
          <cell r="K241">
            <v>630</v>
          </cell>
          <cell r="L241">
            <v>9</v>
          </cell>
          <cell r="M241">
            <v>0</v>
          </cell>
          <cell r="N241">
            <v>32.74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231</v>
          </cell>
          <cell r="X241">
            <v>219</v>
          </cell>
          <cell r="Y241">
            <v>227.5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9</v>
          </cell>
          <cell r="AO241">
            <v>0</v>
          </cell>
          <cell r="AP241">
            <v>0</v>
          </cell>
          <cell r="AQ241">
            <v>678</v>
          </cell>
          <cell r="AR241">
            <v>41.74</v>
          </cell>
          <cell r="AS241">
            <v>9</v>
          </cell>
          <cell r="AT241">
            <v>0</v>
          </cell>
          <cell r="AU241">
            <v>173</v>
          </cell>
          <cell r="AV241">
            <v>659.21</v>
          </cell>
          <cell r="AW241">
            <v>64.03</v>
          </cell>
          <cell r="AX241">
            <v>5</v>
          </cell>
          <cell r="AY241">
            <v>728.24</v>
          </cell>
        </row>
        <row r="242">
          <cell r="B242" t="str">
            <v>0930140X</v>
          </cell>
          <cell r="C242" t="str">
            <v>LP</v>
          </cell>
          <cell r="D242" t="str">
            <v>SEP</v>
          </cell>
          <cell r="E242" t="str">
            <v>LYCEE MARCEL CACHIN</v>
          </cell>
          <cell r="F242" t="str">
            <v>ST OUEN</v>
          </cell>
          <cell r="G242" t="str">
            <v>Jean-Pierre</v>
          </cell>
          <cell r="H242" t="str">
            <v>MINORA</v>
          </cell>
          <cell r="I242" t="str">
            <v>01.57.02.65.05</v>
          </cell>
          <cell r="J242">
            <v>16</v>
          </cell>
          <cell r="K242">
            <v>351</v>
          </cell>
          <cell r="L242">
            <v>3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54</v>
          </cell>
          <cell r="AF242">
            <v>54</v>
          </cell>
          <cell r="AG242">
            <v>189.43</v>
          </cell>
          <cell r="AH242">
            <v>190.13</v>
          </cell>
          <cell r="AI242">
            <v>186.1</v>
          </cell>
          <cell r="AJ242">
            <v>23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696.66</v>
          </cell>
          <cell r="AR242">
            <v>3</v>
          </cell>
          <cell r="AS242">
            <v>0</v>
          </cell>
          <cell r="AT242">
            <v>221.66</v>
          </cell>
          <cell r="AU242">
            <v>0</v>
          </cell>
          <cell r="AV242">
            <v>581.16999999999996</v>
          </cell>
          <cell r="AW242">
            <v>118.49</v>
          </cell>
          <cell r="AX242">
            <v>0</v>
          </cell>
          <cell r="AY242">
            <v>699.66</v>
          </cell>
        </row>
        <row r="243">
          <cell r="B243" t="str">
            <v>0932074Z</v>
          </cell>
          <cell r="C243" t="str">
            <v>LPO</v>
          </cell>
          <cell r="D243" t="str">
            <v>LPO LY</v>
          </cell>
          <cell r="E243" t="str">
            <v>MARCEL CACHIN</v>
          </cell>
          <cell r="F243" t="str">
            <v>ST OUEN</v>
          </cell>
          <cell r="G243" t="str">
            <v>Jean-Pierre</v>
          </cell>
          <cell r="H243" t="str">
            <v>MINORA</v>
          </cell>
          <cell r="I243" t="str">
            <v>01.57.02.65.05</v>
          </cell>
          <cell r="J243">
            <v>15</v>
          </cell>
          <cell r="K243">
            <v>490</v>
          </cell>
          <cell r="L243">
            <v>9</v>
          </cell>
          <cell r="M243">
            <v>0</v>
          </cell>
          <cell r="N243">
            <v>18.579999999999998</v>
          </cell>
          <cell r="O243">
            <v>43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192.5</v>
          </cell>
          <cell r="X243">
            <v>114</v>
          </cell>
          <cell r="Y243">
            <v>132</v>
          </cell>
          <cell r="Z243">
            <v>172</v>
          </cell>
          <cell r="AA243">
            <v>0</v>
          </cell>
          <cell r="AB243">
            <v>0</v>
          </cell>
          <cell r="AC243">
            <v>0</v>
          </cell>
          <cell r="AD243">
            <v>22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10</v>
          </cell>
          <cell r="AL243">
            <v>17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631.5</v>
          </cell>
          <cell r="AR243">
            <v>73.58</v>
          </cell>
          <cell r="AS243">
            <v>27</v>
          </cell>
          <cell r="AT243">
            <v>0</v>
          </cell>
          <cell r="AU243">
            <v>118</v>
          </cell>
          <cell r="AV243">
            <v>605.79999999999995</v>
          </cell>
          <cell r="AW243">
            <v>101.28</v>
          </cell>
          <cell r="AX243">
            <v>23</v>
          </cell>
          <cell r="AY243">
            <v>730.07999999999993</v>
          </cell>
        </row>
        <row r="244">
          <cell r="B244" t="str">
            <v>0930134R</v>
          </cell>
          <cell r="C244" t="str">
            <v>LP</v>
          </cell>
          <cell r="D244" t="str">
            <v>SEP</v>
          </cell>
          <cell r="E244" t="str">
            <v>LYCEE LUCIE AUBRAC</v>
          </cell>
          <cell r="F244" t="str">
            <v>PANTIN</v>
          </cell>
          <cell r="G244" t="str">
            <v>Jean-Pierre</v>
          </cell>
          <cell r="H244" t="str">
            <v>MINORA</v>
          </cell>
          <cell r="I244" t="str">
            <v>01.57.02.65.05</v>
          </cell>
          <cell r="J244">
            <v>17</v>
          </cell>
          <cell r="K244">
            <v>405</v>
          </cell>
          <cell r="L244">
            <v>6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37</v>
          </cell>
          <cell r="AF244">
            <v>37</v>
          </cell>
          <cell r="AG244">
            <v>198.88</v>
          </cell>
          <cell r="AH244">
            <v>225.68</v>
          </cell>
          <cell r="AI244">
            <v>208.33</v>
          </cell>
          <cell r="AJ244">
            <v>27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733.89</v>
          </cell>
          <cell r="AR244">
            <v>6</v>
          </cell>
          <cell r="AS244">
            <v>0</v>
          </cell>
          <cell r="AT244">
            <v>192.39</v>
          </cell>
          <cell r="AU244">
            <v>0</v>
          </cell>
          <cell r="AV244">
            <v>642.12</v>
          </cell>
          <cell r="AW244">
            <v>79.77</v>
          </cell>
          <cell r="AX244">
            <v>18</v>
          </cell>
          <cell r="AY244">
            <v>739.89</v>
          </cell>
        </row>
        <row r="245">
          <cell r="B245" t="str">
            <v>0932117W</v>
          </cell>
          <cell r="C245" t="str">
            <v>LPO</v>
          </cell>
          <cell r="D245" t="str">
            <v>LPO</v>
          </cell>
          <cell r="E245" t="str">
            <v>LUCIE AUBRAC</v>
          </cell>
          <cell r="F245" t="str">
            <v>PANTIN</v>
          </cell>
          <cell r="G245" t="str">
            <v>Jean-Pierre</v>
          </cell>
          <cell r="H245" t="str">
            <v>MINORA</v>
          </cell>
          <cell r="I245" t="str">
            <v>01.57.02.65.05</v>
          </cell>
          <cell r="J245">
            <v>12</v>
          </cell>
          <cell r="K245">
            <v>356</v>
          </cell>
          <cell r="L245">
            <v>3</v>
          </cell>
          <cell r="M245">
            <v>0</v>
          </cell>
          <cell r="N245">
            <v>22.06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154</v>
          </cell>
          <cell r="X245">
            <v>165</v>
          </cell>
          <cell r="Y245">
            <v>164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12</v>
          </cell>
          <cell r="AL245">
            <v>0</v>
          </cell>
          <cell r="AM245">
            <v>0</v>
          </cell>
          <cell r="AN245">
            <v>9</v>
          </cell>
          <cell r="AO245">
            <v>0</v>
          </cell>
          <cell r="AP245">
            <v>0</v>
          </cell>
          <cell r="AQ245">
            <v>483</v>
          </cell>
          <cell r="AR245">
            <v>25.06</v>
          </cell>
          <cell r="AS245">
            <v>21</v>
          </cell>
          <cell r="AT245">
            <v>0</v>
          </cell>
          <cell r="AU245">
            <v>138</v>
          </cell>
          <cell r="AV245">
            <v>444.97999999999996</v>
          </cell>
          <cell r="AW245">
            <v>74.08</v>
          </cell>
          <cell r="AX245">
            <v>10</v>
          </cell>
          <cell r="AY245">
            <v>529.05999999999995</v>
          </cell>
        </row>
        <row r="246">
          <cell r="B246" t="str">
            <v>0931205E</v>
          </cell>
          <cell r="C246" t="str">
            <v>LP</v>
          </cell>
          <cell r="D246" t="str">
            <v>SEP</v>
          </cell>
          <cell r="E246" t="str">
            <v>LYCEE JEAN MOULIN</v>
          </cell>
          <cell r="F246" t="str">
            <v>LE BLANC MESNIL</v>
          </cell>
          <cell r="G246" t="str">
            <v>Jean-Pierre</v>
          </cell>
          <cell r="H246" t="str">
            <v>MINORA</v>
          </cell>
          <cell r="I246" t="str">
            <v>01.57.02.65.05</v>
          </cell>
          <cell r="J246">
            <v>29</v>
          </cell>
          <cell r="K246">
            <v>288</v>
          </cell>
          <cell r="L246">
            <v>12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21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54</v>
          </cell>
          <cell r="AF246">
            <v>54</v>
          </cell>
          <cell r="AG246">
            <v>376.83</v>
          </cell>
          <cell r="AH246">
            <v>417.38</v>
          </cell>
          <cell r="AI246">
            <v>411.2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1334.41</v>
          </cell>
          <cell r="AR246">
            <v>12</v>
          </cell>
          <cell r="AS246">
            <v>0</v>
          </cell>
          <cell r="AT246">
            <v>420.91</v>
          </cell>
          <cell r="AU246">
            <v>0</v>
          </cell>
          <cell r="AV246">
            <v>1160.31</v>
          </cell>
          <cell r="AW246">
            <v>186.1</v>
          </cell>
          <cell r="AX246">
            <v>0</v>
          </cell>
          <cell r="AY246">
            <v>1346.4099999999999</v>
          </cell>
        </row>
        <row r="247">
          <cell r="B247" t="str">
            <v>0932118X</v>
          </cell>
          <cell r="C247" t="str">
            <v>LPO</v>
          </cell>
          <cell r="D247" t="str">
            <v>LPO</v>
          </cell>
          <cell r="E247" t="str">
            <v>JEAN MOULIN</v>
          </cell>
          <cell r="F247" t="str">
            <v>LE BLANC MESNIL</v>
          </cell>
          <cell r="G247" t="str">
            <v>Jean-Pierre</v>
          </cell>
          <cell r="H247" t="str">
            <v>MINORA</v>
          </cell>
          <cell r="I247" t="str">
            <v>01.57.02.65.05</v>
          </cell>
          <cell r="J247">
            <v>10</v>
          </cell>
          <cell r="K247">
            <v>744</v>
          </cell>
          <cell r="L247">
            <v>0</v>
          </cell>
          <cell r="M247">
            <v>0</v>
          </cell>
          <cell r="N247">
            <v>15.7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154</v>
          </cell>
          <cell r="X247">
            <v>114</v>
          </cell>
          <cell r="Y247">
            <v>126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35</v>
          </cell>
          <cell r="AL247">
            <v>0</v>
          </cell>
          <cell r="AM247">
            <v>0</v>
          </cell>
          <cell r="AN247">
            <v>14</v>
          </cell>
          <cell r="AO247">
            <v>0</v>
          </cell>
          <cell r="AP247">
            <v>0</v>
          </cell>
          <cell r="AQ247">
            <v>394</v>
          </cell>
          <cell r="AR247">
            <v>15.7</v>
          </cell>
          <cell r="AS247">
            <v>49</v>
          </cell>
          <cell r="AT247">
            <v>0</v>
          </cell>
          <cell r="AU247">
            <v>104</v>
          </cell>
          <cell r="AV247">
            <v>372.46999999999997</v>
          </cell>
          <cell r="AW247">
            <v>56.23</v>
          </cell>
          <cell r="AX247">
            <v>30</v>
          </cell>
          <cell r="AY247">
            <v>458.7</v>
          </cell>
        </row>
        <row r="248">
          <cell r="B248" t="str">
            <v>0931427W</v>
          </cell>
          <cell r="C248" t="str">
            <v>LP</v>
          </cell>
          <cell r="D248" t="str">
            <v>SEP</v>
          </cell>
          <cell r="E248" t="str">
            <v>LYCEE SUGER</v>
          </cell>
          <cell r="F248" t="str">
            <v>ST DENIS</v>
          </cell>
          <cell r="G248" t="str">
            <v>Jean-Pierre</v>
          </cell>
          <cell r="H248" t="str">
            <v>MINORA</v>
          </cell>
          <cell r="I248" t="str">
            <v>01.57.02.65.05</v>
          </cell>
          <cell r="J248">
            <v>17</v>
          </cell>
          <cell r="K248">
            <v>522</v>
          </cell>
          <cell r="L248">
            <v>6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229.08</v>
          </cell>
          <cell r="AH248">
            <v>264.83</v>
          </cell>
          <cell r="AI248">
            <v>222.9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716.81</v>
          </cell>
          <cell r="AR248">
            <v>6</v>
          </cell>
          <cell r="AS248">
            <v>0</v>
          </cell>
          <cell r="AT248">
            <v>0</v>
          </cell>
          <cell r="AU248">
            <v>160.43</v>
          </cell>
          <cell r="AV248">
            <v>617.84999999999991</v>
          </cell>
          <cell r="AW248">
            <v>104.96</v>
          </cell>
          <cell r="AX248">
            <v>0</v>
          </cell>
          <cell r="AY248">
            <v>722.81</v>
          </cell>
        </row>
        <row r="249">
          <cell r="B249" t="str">
            <v>0932121A</v>
          </cell>
          <cell r="C249" t="str">
            <v>LPO</v>
          </cell>
          <cell r="D249" t="str">
            <v>LPO LY</v>
          </cell>
          <cell r="E249" t="str">
            <v>SUGER</v>
          </cell>
          <cell r="F249" t="str">
            <v>ST DENIS</v>
          </cell>
          <cell r="G249" t="str">
            <v>Jean-Pierre</v>
          </cell>
          <cell r="H249" t="str">
            <v>MINORA</v>
          </cell>
          <cell r="I249" t="str">
            <v>01.57.02.65.05</v>
          </cell>
          <cell r="J249">
            <v>27</v>
          </cell>
          <cell r="K249">
            <v>623</v>
          </cell>
          <cell r="L249">
            <v>6</v>
          </cell>
          <cell r="M249">
            <v>0</v>
          </cell>
          <cell r="N249">
            <v>35.17</v>
          </cell>
          <cell r="O249">
            <v>63.5</v>
          </cell>
          <cell r="P249">
            <v>0</v>
          </cell>
          <cell r="Q249">
            <v>6.75</v>
          </cell>
          <cell r="R249">
            <v>24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231</v>
          </cell>
          <cell r="X249">
            <v>252</v>
          </cell>
          <cell r="Y249">
            <v>291.5</v>
          </cell>
          <cell r="Z249">
            <v>254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32</v>
          </cell>
          <cell r="AL249">
            <v>0</v>
          </cell>
          <cell r="AM249">
            <v>0</v>
          </cell>
          <cell r="AN249">
            <v>26</v>
          </cell>
          <cell r="AO249">
            <v>0</v>
          </cell>
          <cell r="AP249">
            <v>0</v>
          </cell>
          <cell r="AQ249">
            <v>1028.5</v>
          </cell>
          <cell r="AR249">
            <v>104.67</v>
          </cell>
          <cell r="AS249">
            <v>88.75</v>
          </cell>
          <cell r="AT249">
            <v>0</v>
          </cell>
          <cell r="AU249">
            <v>192</v>
          </cell>
          <cell r="AV249">
            <v>972.3900000000001</v>
          </cell>
          <cell r="AW249">
            <v>216.53</v>
          </cell>
          <cell r="AX249">
            <v>33</v>
          </cell>
          <cell r="AY249">
            <v>1221.92</v>
          </cell>
        </row>
        <row r="250">
          <cell r="B250" t="str">
            <v>0931737H</v>
          </cell>
          <cell r="C250" t="str">
            <v>LP</v>
          </cell>
          <cell r="D250" t="str">
            <v>SEP</v>
          </cell>
          <cell r="E250" t="str">
            <v>LYCEE ALEMBERT</v>
          </cell>
          <cell r="F250" t="str">
            <v>AUBERVILLIERS</v>
          </cell>
          <cell r="G250" t="str">
            <v>Jean-Pierre</v>
          </cell>
          <cell r="H250" t="str">
            <v>MINORA</v>
          </cell>
          <cell r="I250" t="str">
            <v>01.57.02.65.05</v>
          </cell>
          <cell r="J250">
            <v>23</v>
          </cell>
          <cell r="K250">
            <v>519</v>
          </cell>
          <cell r="L250">
            <v>12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35</v>
          </cell>
          <cell r="AD250">
            <v>0</v>
          </cell>
          <cell r="AE250">
            <v>0</v>
          </cell>
          <cell r="AF250">
            <v>0</v>
          </cell>
          <cell r="AG250">
            <v>312.43</v>
          </cell>
          <cell r="AH250">
            <v>362.3</v>
          </cell>
          <cell r="AI250">
            <v>296.01</v>
          </cell>
          <cell r="AJ250">
            <v>0</v>
          </cell>
          <cell r="AK250">
            <v>5</v>
          </cell>
          <cell r="AL250">
            <v>0</v>
          </cell>
          <cell r="AM250">
            <v>0</v>
          </cell>
          <cell r="AN250">
            <v>1</v>
          </cell>
          <cell r="AO250">
            <v>2</v>
          </cell>
          <cell r="AP250">
            <v>0</v>
          </cell>
          <cell r="AQ250">
            <v>1007.74</v>
          </cell>
          <cell r="AR250">
            <v>12</v>
          </cell>
          <cell r="AS250">
            <v>6</v>
          </cell>
          <cell r="AT250">
            <v>266.97000000000003</v>
          </cell>
          <cell r="AU250">
            <v>0</v>
          </cell>
          <cell r="AV250">
            <v>884.66</v>
          </cell>
          <cell r="AW250">
            <v>129.08000000000001</v>
          </cell>
          <cell r="AX250">
            <v>12</v>
          </cell>
          <cell r="AY250">
            <v>1025.74</v>
          </cell>
        </row>
        <row r="251">
          <cell r="B251" t="str">
            <v>0932122B</v>
          </cell>
          <cell r="C251" t="str">
            <v>LPO</v>
          </cell>
          <cell r="D251" t="str">
            <v>LPO LY</v>
          </cell>
          <cell r="E251" t="str">
            <v>D'ALEMBERT</v>
          </cell>
          <cell r="F251" t="str">
            <v>AUBERVILLIERS</v>
          </cell>
          <cell r="G251" t="str">
            <v>Jean-Pierre</v>
          </cell>
          <cell r="H251" t="str">
            <v>MINORA</v>
          </cell>
          <cell r="I251" t="str">
            <v>01.57.02.65.05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</row>
        <row r="252">
          <cell r="B252" t="str">
            <v>0931950P</v>
          </cell>
          <cell r="C252" t="str">
            <v>LP</v>
          </cell>
          <cell r="D252" t="str">
            <v>SEP</v>
          </cell>
          <cell r="E252" t="str">
            <v>LYCEE ANDRE SABATIER</v>
          </cell>
          <cell r="F252" t="str">
            <v>BOBIGNY</v>
          </cell>
          <cell r="G252" t="str">
            <v>Jean-Pierre</v>
          </cell>
          <cell r="H252" t="str">
            <v>MINORA</v>
          </cell>
          <cell r="I252" t="str">
            <v>01.57.02.65.05</v>
          </cell>
          <cell r="J252">
            <v>26</v>
          </cell>
          <cell r="K252">
            <v>588</v>
          </cell>
          <cell r="L252">
            <v>9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2</v>
          </cell>
          <cell r="U252">
            <v>0</v>
          </cell>
          <cell r="V252">
            <v>21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22</v>
          </cell>
          <cell r="AE252">
            <v>216</v>
          </cell>
          <cell r="AF252">
            <v>203</v>
          </cell>
          <cell r="AG252">
            <v>237.63</v>
          </cell>
          <cell r="AH252">
            <v>237.83</v>
          </cell>
          <cell r="AI252">
            <v>233.3</v>
          </cell>
          <cell r="AJ252">
            <v>20</v>
          </cell>
          <cell r="AK252">
            <v>12</v>
          </cell>
          <cell r="AL252">
            <v>0</v>
          </cell>
          <cell r="AM252">
            <v>0</v>
          </cell>
          <cell r="AN252">
            <v>7</v>
          </cell>
          <cell r="AO252">
            <v>0</v>
          </cell>
          <cell r="AP252">
            <v>0</v>
          </cell>
          <cell r="AQ252">
            <v>1189.76</v>
          </cell>
          <cell r="AR252">
            <v>9</v>
          </cell>
          <cell r="AS252">
            <v>21</v>
          </cell>
          <cell r="AT252">
            <v>359.26</v>
          </cell>
          <cell r="AU252">
            <v>0</v>
          </cell>
          <cell r="AV252">
            <v>1084.94</v>
          </cell>
          <cell r="AW252">
            <v>121.82</v>
          </cell>
          <cell r="AX252">
            <v>14</v>
          </cell>
          <cell r="AY252">
            <v>1220.76</v>
          </cell>
        </row>
        <row r="253">
          <cell r="B253" t="str">
            <v>0932123C</v>
          </cell>
          <cell r="C253" t="str">
            <v>LPO</v>
          </cell>
          <cell r="D253" t="str">
            <v>LPO LY</v>
          </cell>
          <cell r="E253" t="str">
            <v>ANDRE SABATIER</v>
          </cell>
          <cell r="F253" t="str">
            <v>BOBIGNY</v>
          </cell>
          <cell r="G253" t="str">
            <v>Jean-Pierre</v>
          </cell>
          <cell r="H253" t="str">
            <v>MINORA</v>
          </cell>
          <cell r="I253" t="str">
            <v>01.57.02.65.05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</row>
        <row r="254">
          <cell r="B254" t="str">
            <v>0931431A</v>
          </cell>
          <cell r="C254" t="str">
            <v>LP</v>
          </cell>
          <cell r="D254" t="str">
            <v>SEP</v>
          </cell>
          <cell r="E254" t="str">
            <v>LYCEE FRANCOIS RABELAIS</v>
          </cell>
          <cell r="F254" t="str">
            <v>DUGNY</v>
          </cell>
          <cell r="G254" t="str">
            <v>Jean-Pierre</v>
          </cell>
          <cell r="H254" t="str">
            <v>MINORA</v>
          </cell>
          <cell r="I254" t="str">
            <v>01.57.02.65.05</v>
          </cell>
          <cell r="J254">
            <v>21</v>
          </cell>
          <cell r="K254">
            <v>446</v>
          </cell>
          <cell r="L254">
            <v>6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4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201</v>
          </cell>
          <cell r="AF254">
            <v>208.5</v>
          </cell>
          <cell r="AG254">
            <v>140.55000000000001</v>
          </cell>
          <cell r="AH254">
            <v>126.9</v>
          </cell>
          <cell r="AI254">
            <v>124.05</v>
          </cell>
          <cell r="AJ254">
            <v>62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18</v>
          </cell>
          <cell r="AP254">
            <v>0</v>
          </cell>
          <cell r="AQ254">
            <v>863</v>
          </cell>
          <cell r="AR254">
            <v>6</v>
          </cell>
          <cell r="AS254">
            <v>20</v>
          </cell>
          <cell r="AT254">
            <v>221.5</v>
          </cell>
          <cell r="AU254">
            <v>0</v>
          </cell>
          <cell r="AV254">
            <v>709.3</v>
          </cell>
          <cell r="AW254">
            <v>181.7</v>
          </cell>
          <cell r="AX254">
            <v>0</v>
          </cell>
          <cell r="AY254">
            <v>891</v>
          </cell>
        </row>
        <row r="255">
          <cell r="B255" t="str">
            <v>0932126F</v>
          </cell>
          <cell r="C255" t="str">
            <v>LPO</v>
          </cell>
          <cell r="D255" t="str">
            <v>LPO LY</v>
          </cell>
          <cell r="E255" t="str">
            <v>FRANCOIS RABELAIS</v>
          </cell>
          <cell r="F255" t="str">
            <v>DUGNY</v>
          </cell>
          <cell r="G255" t="str">
            <v>Jean-Pierre</v>
          </cell>
          <cell r="H255" t="str">
            <v>MINORA</v>
          </cell>
          <cell r="I255" t="str">
            <v>01.57.02.65.05</v>
          </cell>
          <cell r="J255">
            <v>6</v>
          </cell>
          <cell r="K255">
            <v>132</v>
          </cell>
          <cell r="L255">
            <v>0</v>
          </cell>
          <cell r="M255">
            <v>0</v>
          </cell>
          <cell r="N255">
            <v>6.35</v>
          </cell>
          <cell r="O255">
            <v>29.25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0</v>
          </cell>
          <cell r="W255">
            <v>42.5</v>
          </cell>
          <cell r="X255">
            <v>43</v>
          </cell>
          <cell r="Y255">
            <v>41</v>
          </cell>
          <cell r="Z255">
            <v>117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6</v>
          </cell>
          <cell r="AL255">
            <v>0</v>
          </cell>
          <cell r="AM255">
            <v>0</v>
          </cell>
          <cell r="AN255">
            <v>14</v>
          </cell>
          <cell r="AO255">
            <v>0</v>
          </cell>
          <cell r="AP255">
            <v>0</v>
          </cell>
          <cell r="AQ255">
            <v>243.5</v>
          </cell>
          <cell r="AR255">
            <v>35.6</v>
          </cell>
          <cell r="AS255">
            <v>23</v>
          </cell>
          <cell r="AT255">
            <v>0</v>
          </cell>
          <cell r="AU255">
            <v>33</v>
          </cell>
          <cell r="AV255">
            <v>230.15000000000003</v>
          </cell>
          <cell r="AW255">
            <v>47.95</v>
          </cell>
          <cell r="AX255">
            <v>24</v>
          </cell>
          <cell r="AY255">
            <v>302.10000000000002</v>
          </cell>
        </row>
        <row r="256">
          <cell r="B256" t="str">
            <v>0931388D</v>
          </cell>
          <cell r="C256" t="str">
            <v>LP</v>
          </cell>
          <cell r="D256" t="str">
            <v>SEP</v>
          </cell>
          <cell r="E256" t="str">
            <v>LYCEE APPLICATION ENNA</v>
          </cell>
          <cell r="F256" t="str">
            <v>ST DENIS</v>
          </cell>
          <cell r="G256" t="str">
            <v>Jean-Pierre</v>
          </cell>
          <cell r="H256" t="str">
            <v>MINORA</v>
          </cell>
          <cell r="I256" t="str">
            <v>01.57.02.65.05</v>
          </cell>
          <cell r="J256">
            <v>19</v>
          </cell>
          <cell r="K256">
            <v>432</v>
          </cell>
          <cell r="L256">
            <v>9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91</v>
          </cell>
          <cell r="AF256">
            <v>91</v>
          </cell>
          <cell r="AG256">
            <v>244.86</v>
          </cell>
          <cell r="AH256">
            <v>245.4</v>
          </cell>
          <cell r="AI256">
            <v>234.84</v>
          </cell>
          <cell r="AJ256">
            <v>0</v>
          </cell>
          <cell r="AK256">
            <v>20</v>
          </cell>
          <cell r="AL256">
            <v>0</v>
          </cell>
          <cell r="AM256">
            <v>0</v>
          </cell>
          <cell r="AN256">
            <v>4</v>
          </cell>
          <cell r="AO256">
            <v>0</v>
          </cell>
          <cell r="AP256">
            <v>0</v>
          </cell>
          <cell r="AQ256">
            <v>907.1</v>
          </cell>
          <cell r="AR256">
            <v>9</v>
          </cell>
          <cell r="AS256">
            <v>24</v>
          </cell>
          <cell r="AT256">
            <v>264.86</v>
          </cell>
          <cell r="AU256">
            <v>0</v>
          </cell>
          <cell r="AV256">
            <v>776.69</v>
          </cell>
          <cell r="AW256">
            <v>156.41</v>
          </cell>
          <cell r="AX256">
            <v>7</v>
          </cell>
          <cell r="AY256">
            <v>940.1</v>
          </cell>
        </row>
        <row r="257">
          <cell r="B257" t="str">
            <v>0932129J</v>
          </cell>
          <cell r="C257" t="str">
            <v>LPO</v>
          </cell>
          <cell r="D257" t="str">
            <v>LPO LY</v>
          </cell>
          <cell r="E257" t="str">
            <v>APPLICATION DE L'ENNA</v>
          </cell>
          <cell r="F257" t="str">
            <v xml:space="preserve">SAINT DENIS </v>
          </cell>
          <cell r="G257" t="str">
            <v>Jean-Pierre</v>
          </cell>
          <cell r="H257" t="str">
            <v>MINORA</v>
          </cell>
          <cell r="I257" t="str">
            <v>01.57.02.65.05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U257">
            <v>0</v>
          </cell>
          <cell r="AV257">
            <v>0</v>
          </cell>
          <cell r="AW257">
            <v>0</v>
          </cell>
          <cell r="AX257">
            <v>0</v>
          </cell>
          <cell r="AY257">
            <v>0</v>
          </cell>
        </row>
        <row r="258">
          <cell r="B258" t="str">
            <v>0930540G</v>
          </cell>
          <cell r="C258" t="str">
            <v>LP</v>
          </cell>
          <cell r="D258" t="str">
            <v>SEP</v>
          </cell>
          <cell r="E258" t="str">
            <v>LYCEE PAUL LE ROLLAND</v>
          </cell>
          <cell r="F258" t="str">
            <v>DRANCY</v>
          </cell>
          <cell r="G258" t="str">
            <v>Jean-Pierre</v>
          </cell>
          <cell r="H258" t="str">
            <v>MINORA</v>
          </cell>
          <cell r="I258" t="str">
            <v>01.57.02.65.05</v>
          </cell>
          <cell r="J258">
            <v>13</v>
          </cell>
          <cell r="K258">
            <v>294</v>
          </cell>
          <cell r="L258">
            <v>6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18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22</v>
          </cell>
          <cell r="AE258">
            <v>54</v>
          </cell>
          <cell r="AF258">
            <v>54</v>
          </cell>
          <cell r="AG258">
            <v>143.93</v>
          </cell>
          <cell r="AH258">
            <v>137.71</v>
          </cell>
          <cell r="AI258">
            <v>133.5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562.14</v>
          </cell>
          <cell r="AR258">
            <v>6</v>
          </cell>
          <cell r="AS258">
            <v>0</v>
          </cell>
          <cell r="AT258">
            <v>165.64</v>
          </cell>
          <cell r="AU258">
            <v>0</v>
          </cell>
          <cell r="AV258">
            <v>491.5</v>
          </cell>
          <cell r="AW258">
            <v>76.64</v>
          </cell>
          <cell r="AX258">
            <v>1</v>
          </cell>
          <cell r="AY258">
            <v>569.14</v>
          </cell>
        </row>
        <row r="259">
          <cell r="B259" t="str">
            <v>0932229T</v>
          </cell>
          <cell r="C259" t="str">
            <v>LPO</v>
          </cell>
          <cell r="D259" t="str">
            <v>LPO</v>
          </cell>
          <cell r="E259" t="str">
            <v>PAUL LE ROLLAND</v>
          </cell>
          <cell r="F259" t="str">
            <v>DRANCY</v>
          </cell>
          <cell r="G259" t="str">
            <v>Jean-Pierre</v>
          </cell>
          <cell r="H259" t="str">
            <v>MINORA</v>
          </cell>
          <cell r="I259" t="str">
            <v>01.57.02.65.05</v>
          </cell>
          <cell r="J259">
            <v>10</v>
          </cell>
          <cell r="K259">
            <v>240</v>
          </cell>
          <cell r="L259">
            <v>0</v>
          </cell>
          <cell r="M259">
            <v>0</v>
          </cell>
          <cell r="N259">
            <v>17.38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77</v>
          </cell>
          <cell r="X259">
            <v>152</v>
          </cell>
          <cell r="Y259">
            <v>163.5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9</v>
          </cell>
          <cell r="AL259">
            <v>0</v>
          </cell>
          <cell r="AM259">
            <v>0</v>
          </cell>
          <cell r="AN259">
            <v>13</v>
          </cell>
          <cell r="AO259">
            <v>0</v>
          </cell>
          <cell r="AP259">
            <v>0</v>
          </cell>
          <cell r="AQ259">
            <v>392.5</v>
          </cell>
          <cell r="AR259">
            <v>17.38</v>
          </cell>
          <cell r="AS259">
            <v>22</v>
          </cell>
          <cell r="AT259">
            <v>0</v>
          </cell>
          <cell r="AU259">
            <v>96</v>
          </cell>
          <cell r="AV259">
            <v>325.61</v>
          </cell>
          <cell r="AW259">
            <v>89.27</v>
          </cell>
          <cell r="AX259">
            <v>17</v>
          </cell>
          <cell r="AY259">
            <v>431.88</v>
          </cell>
        </row>
        <row r="260">
          <cell r="B260" t="str">
            <v>0932377D</v>
          </cell>
          <cell r="C260" t="str">
            <v>AUTRE</v>
          </cell>
          <cell r="D260" t="str">
            <v>LYC</v>
          </cell>
          <cell r="E260" t="str">
            <v>EXP AUTO-ECOLE ST DENIS</v>
          </cell>
          <cell r="F260" t="str">
            <v>ST DENIS</v>
          </cell>
          <cell r="G260" t="str">
            <v>Jean-Pierre</v>
          </cell>
          <cell r="H260" t="str">
            <v>MINORA</v>
          </cell>
          <cell r="I260" t="str">
            <v>01.57.02.65.05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95</v>
          </cell>
          <cell r="AQ260">
            <v>95</v>
          </cell>
          <cell r="AR260">
            <v>0</v>
          </cell>
          <cell r="AS260">
            <v>0</v>
          </cell>
          <cell r="AT260">
            <v>0</v>
          </cell>
          <cell r="AU260">
            <v>0</v>
          </cell>
          <cell r="AV260">
            <v>62.5</v>
          </cell>
          <cell r="AW260">
            <v>32.5</v>
          </cell>
          <cell r="AX260">
            <v>0</v>
          </cell>
          <cell r="AY260">
            <v>95</v>
          </cell>
        </row>
        <row r="261">
          <cell r="B261" t="str">
            <v>0932463X</v>
          </cell>
          <cell r="C261" t="str">
            <v>AUTRE</v>
          </cell>
          <cell r="D261" t="str">
            <v>EXP</v>
          </cell>
          <cell r="E261" t="str">
            <v>MICROLYCEE DE SEINE ST DENIS</v>
          </cell>
          <cell r="F261" t="str">
            <v>LE BOURGET</v>
          </cell>
          <cell r="G261" t="str">
            <v>Jean-Pierre</v>
          </cell>
          <cell r="H261" t="str">
            <v>MINORA</v>
          </cell>
          <cell r="I261" t="str">
            <v>01.57.02.65.05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138</v>
          </cell>
          <cell r="AQ261">
            <v>138</v>
          </cell>
          <cell r="AR261">
            <v>0</v>
          </cell>
          <cell r="AS261">
            <v>0</v>
          </cell>
          <cell r="AT261">
            <v>0</v>
          </cell>
          <cell r="AU261">
            <v>0</v>
          </cell>
          <cell r="AV261">
            <v>120.33</v>
          </cell>
          <cell r="AW261">
            <v>17.670000000000002</v>
          </cell>
          <cell r="AX261">
            <v>0</v>
          </cell>
          <cell r="AY261">
            <v>138</v>
          </cell>
        </row>
        <row r="262">
          <cell r="B262" t="str">
            <v>0932577W</v>
          </cell>
          <cell r="C262" t="str">
            <v>LYC</v>
          </cell>
          <cell r="D262" t="str">
            <v>LGT</v>
          </cell>
          <cell r="E262" t="str">
            <v>DU BOURGET</v>
          </cell>
          <cell r="F262" t="str">
            <v>LE BOURGET</v>
          </cell>
          <cell r="G262" t="str">
            <v>Jean-Pierre</v>
          </cell>
          <cell r="H262" t="str">
            <v>MINORA</v>
          </cell>
          <cell r="I262" t="str">
            <v>01.57.02.65.05</v>
          </cell>
          <cell r="J262">
            <v>21</v>
          </cell>
          <cell r="K262">
            <v>730</v>
          </cell>
          <cell r="L262">
            <v>6</v>
          </cell>
          <cell r="M262">
            <v>0</v>
          </cell>
          <cell r="N262">
            <v>38.380000000000003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269.5</v>
          </cell>
          <cell r="X262">
            <v>254</v>
          </cell>
          <cell r="Y262">
            <v>262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12</v>
          </cell>
          <cell r="AL262">
            <v>0</v>
          </cell>
          <cell r="AM262">
            <v>0</v>
          </cell>
          <cell r="AN262">
            <v>4</v>
          </cell>
          <cell r="AO262">
            <v>20</v>
          </cell>
          <cell r="AP262">
            <v>0</v>
          </cell>
          <cell r="AQ262">
            <v>799.5</v>
          </cell>
          <cell r="AR262">
            <v>44.38</v>
          </cell>
          <cell r="AS262">
            <v>22</v>
          </cell>
          <cell r="AT262">
            <v>0</v>
          </cell>
          <cell r="AU262">
            <v>199</v>
          </cell>
          <cell r="AV262">
            <v>761.56</v>
          </cell>
          <cell r="AW262">
            <v>86.32</v>
          </cell>
          <cell r="AX262">
            <v>18</v>
          </cell>
          <cell r="AY262">
            <v>865.87999999999988</v>
          </cell>
        </row>
        <row r="263">
          <cell r="B263" t="str">
            <v>0932667U</v>
          </cell>
          <cell r="C263" t="str">
            <v>LPO</v>
          </cell>
          <cell r="D263" t="str">
            <v>LPO</v>
          </cell>
          <cell r="E263" t="str">
            <v>PLAINE COMMUNE</v>
          </cell>
          <cell r="F263" t="str">
            <v>ST DENIS</v>
          </cell>
          <cell r="G263" t="str">
            <v>Jean-Pierre</v>
          </cell>
          <cell r="H263" t="str">
            <v>MINORA</v>
          </cell>
          <cell r="I263" t="str">
            <v>01.57.02.65.05</v>
          </cell>
          <cell r="J263">
            <v>40</v>
          </cell>
          <cell r="K263">
            <v>1231</v>
          </cell>
          <cell r="L263">
            <v>12</v>
          </cell>
          <cell r="M263">
            <v>0</v>
          </cell>
          <cell r="N263">
            <v>48.99</v>
          </cell>
          <cell r="O263">
            <v>34.380000000000003</v>
          </cell>
          <cell r="P263">
            <v>0</v>
          </cell>
          <cell r="Q263">
            <v>6.75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269.5</v>
          </cell>
          <cell r="X263">
            <v>330</v>
          </cell>
          <cell r="Y263">
            <v>364.5</v>
          </cell>
          <cell r="Z263">
            <v>137.5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148.77000000000001</v>
          </cell>
          <cell r="AH263">
            <v>148.5</v>
          </cell>
          <cell r="AI263">
            <v>144.75</v>
          </cell>
          <cell r="AJ263">
            <v>54</v>
          </cell>
          <cell r="AK263">
            <v>26</v>
          </cell>
          <cell r="AL263">
            <v>0</v>
          </cell>
          <cell r="AM263">
            <v>0</v>
          </cell>
          <cell r="AN263">
            <v>10</v>
          </cell>
          <cell r="AO263">
            <v>0</v>
          </cell>
          <cell r="AP263">
            <v>0</v>
          </cell>
          <cell r="AQ263">
            <v>1597.52</v>
          </cell>
          <cell r="AR263">
            <v>95.37</v>
          </cell>
          <cell r="AS263">
            <v>42.75</v>
          </cell>
          <cell r="AT263">
            <v>158.52000000000001</v>
          </cell>
          <cell r="AU263">
            <v>244</v>
          </cell>
          <cell r="AV263">
            <v>1538.3799999999999</v>
          </cell>
          <cell r="AW263">
            <v>170.26</v>
          </cell>
          <cell r="AX263">
            <v>27</v>
          </cell>
          <cell r="AY263">
            <v>1735.6399999999999</v>
          </cell>
        </row>
        <row r="264">
          <cell r="B264" t="str">
            <v>0932783V</v>
          </cell>
          <cell r="C264" t="str">
            <v>LYC</v>
          </cell>
          <cell r="D264" t="str">
            <v>LGT</v>
          </cell>
          <cell r="E264" t="str">
            <v>PIERREFITTE</v>
          </cell>
          <cell r="F264" t="str">
            <v>PIERREFITTE</v>
          </cell>
          <cell r="G264" t="str">
            <v>Jean-Pierre</v>
          </cell>
          <cell r="H264" t="str">
            <v>MINORA</v>
          </cell>
          <cell r="I264" t="str">
            <v>01.57.02.65.05</v>
          </cell>
          <cell r="J264">
            <v>12</v>
          </cell>
          <cell r="K264">
            <v>420</v>
          </cell>
          <cell r="L264">
            <v>3</v>
          </cell>
          <cell r="M264">
            <v>0</v>
          </cell>
          <cell r="N264">
            <v>13.6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269.5</v>
          </cell>
          <cell r="X264">
            <v>180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10</v>
          </cell>
          <cell r="AL264">
            <v>0</v>
          </cell>
          <cell r="AM264">
            <v>0</v>
          </cell>
          <cell r="AN264">
            <v>3</v>
          </cell>
          <cell r="AO264">
            <v>0</v>
          </cell>
          <cell r="AP264">
            <v>0</v>
          </cell>
          <cell r="AQ264">
            <v>449.5</v>
          </cell>
          <cell r="AR264">
            <v>16.600000000000001</v>
          </cell>
          <cell r="AS264">
            <v>13</v>
          </cell>
          <cell r="AT264">
            <v>0</v>
          </cell>
          <cell r="AU264">
            <v>124</v>
          </cell>
          <cell r="AV264">
            <v>399.38</v>
          </cell>
          <cell r="AW264">
            <v>71.72</v>
          </cell>
          <cell r="AX264">
            <v>8</v>
          </cell>
          <cell r="AY264">
            <v>479.1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1"/>
  <sheetViews>
    <sheetView showGridLines="0" tabSelected="1" topLeftCell="E1" workbookViewId="0">
      <pane ySplit="3" topLeftCell="A252" activePane="bottomLeft" state="frozen"/>
      <selection activeCell="B1" sqref="B1"/>
      <selection pane="bottomLeft" activeCell="O261" sqref="O261"/>
    </sheetView>
  </sheetViews>
  <sheetFormatPr baseColWidth="10" defaultRowHeight="15" x14ac:dyDescent="0.25"/>
  <cols>
    <col min="1" max="1" width="16.140625" customWidth="1"/>
    <col min="4" max="4" width="34.42578125" bestFit="1" customWidth="1"/>
    <col min="5" max="5" width="25.42578125" bestFit="1" customWidth="1"/>
    <col min="6" max="6" width="15.42578125" customWidth="1"/>
    <col min="7" max="7" width="13.7109375" customWidth="1"/>
    <col min="8" max="8" width="13.5703125" customWidth="1"/>
    <col min="9" max="9" width="12.5703125" customWidth="1"/>
    <col min="10" max="11" width="14" customWidth="1"/>
    <col min="12" max="12" width="14.42578125" customWidth="1"/>
  </cols>
  <sheetData>
    <row r="1" spans="1:15" ht="42" customHeight="1" thickBot="1" x14ac:dyDescent="0.3">
      <c r="A1" s="10" t="s">
        <v>627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38.25" customHeight="1" thickBot="1" x14ac:dyDescent="0.35">
      <c r="A2" s="11"/>
      <c r="B2" s="11"/>
      <c r="C2" s="11"/>
      <c r="D2" s="11"/>
      <c r="E2" s="12"/>
      <c r="F2" s="13" t="s">
        <v>0</v>
      </c>
      <c r="G2" s="14"/>
      <c r="H2" s="14"/>
      <c r="I2" s="14"/>
      <c r="J2" s="14"/>
      <c r="K2" s="13" t="s">
        <v>628</v>
      </c>
      <c r="L2" s="14"/>
      <c r="M2" s="14"/>
      <c r="N2" s="14"/>
      <c r="O2" s="15"/>
    </row>
    <row r="3" spans="1:15" ht="42" customHeight="1" x14ac:dyDescent="0.25">
      <c r="A3" s="1" t="s">
        <v>1</v>
      </c>
      <c r="B3" s="1" t="s">
        <v>2</v>
      </c>
      <c r="C3" s="2" t="s">
        <v>3</v>
      </c>
      <c r="D3" s="1" t="s">
        <v>4</v>
      </c>
      <c r="E3" s="1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4" t="s">
        <v>11</v>
      </c>
      <c r="L3" s="4" t="s">
        <v>7</v>
      </c>
      <c r="M3" s="4" t="s">
        <v>8</v>
      </c>
      <c r="N3" s="4" t="s">
        <v>9</v>
      </c>
      <c r="O3" s="4" t="s">
        <v>10</v>
      </c>
    </row>
    <row r="4" spans="1:15" ht="20.100000000000001" customHeight="1" x14ac:dyDescent="0.25">
      <c r="A4" s="5" t="s">
        <v>12</v>
      </c>
      <c r="B4" s="5" t="s">
        <v>12</v>
      </c>
      <c r="C4" s="6" t="s">
        <v>13</v>
      </c>
      <c r="D4" s="5" t="s">
        <v>14</v>
      </c>
      <c r="E4" s="5" t="s">
        <v>15</v>
      </c>
      <c r="F4" s="7">
        <v>0</v>
      </c>
      <c r="G4" s="7">
        <v>235.12592592592591</v>
      </c>
      <c r="H4" s="7">
        <v>33.874074074074073</v>
      </c>
      <c r="I4" s="7">
        <v>0</v>
      </c>
      <c r="J4" s="7">
        <v>269</v>
      </c>
      <c r="K4" s="7">
        <f>VLOOKUP(B4,'[1]DHG 2022-23'!$B$3:$J$264,9,FALSE)</f>
        <v>0</v>
      </c>
      <c r="L4" s="7">
        <f>VLOOKUP(B4,'[1]DHG 2022-23'!$B$3:$AV$264,47,FALSE)</f>
        <v>233.52</v>
      </c>
      <c r="M4" s="7">
        <f>VLOOKUP(B4,'[1]DHG 2022-23'!$B$3:$AW$264,48,FALSE)</f>
        <v>35.479999999999997</v>
      </c>
      <c r="N4" s="7">
        <f>VLOOKUP(B4,'[1]DHG 2022-23'!$B$3:$AX$264,49,FALSE)</f>
        <v>0</v>
      </c>
      <c r="O4" s="7">
        <f>VLOOKUP(B4,'[1]DHG 2022-23'!$B$3:$AY$264,50,FALSE)</f>
        <v>269</v>
      </c>
    </row>
    <row r="5" spans="1:15" ht="20.100000000000001" customHeight="1" x14ac:dyDescent="0.25">
      <c r="A5" s="5" t="s">
        <v>16</v>
      </c>
      <c r="B5" s="5" t="s">
        <v>16</v>
      </c>
      <c r="C5" s="6" t="s">
        <v>17</v>
      </c>
      <c r="D5" s="5" t="s">
        <v>18</v>
      </c>
      <c r="E5" s="5" t="s">
        <v>19</v>
      </c>
      <c r="F5" s="7">
        <v>0</v>
      </c>
      <c r="G5" s="7">
        <v>198</v>
      </c>
      <c r="H5" s="7">
        <v>42</v>
      </c>
      <c r="I5" s="7">
        <v>0</v>
      </c>
      <c r="J5" s="7">
        <v>240</v>
      </c>
      <c r="K5" s="7">
        <f>VLOOKUP(B5,'[1]DHG 2022-23'!$B$3:$J$264,9,FALSE)</f>
        <v>0</v>
      </c>
      <c r="L5" s="7">
        <f>VLOOKUP(B5,'[1]DHG 2022-23'!$B$3:$AV$264,47,FALSE)</f>
        <v>198</v>
      </c>
      <c r="M5" s="7">
        <f>VLOOKUP(B5,'[1]DHG 2022-23'!$B$3:$AW$264,48,FALSE)</f>
        <v>42</v>
      </c>
      <c r="N5" s="7">
        <f>VLOOKUP(B5,'[1]DHG 2022-23'!$B$3:$AX$264,49,FALSE)</f>
        <v>0</v>
      </c>
      <c r="O5" s="7">
        <f>VLOOKUP(B5,'[1]DHG 2022-23'!$B$3:$AY$264,50,FALSE)</f>
        <v>240</v>
      </c>
    </row>
    <row r="6" spans="1:15" ht="20.100000000000001" customHeight="1" x14ac:dyDescent="0.25">
      <c r="A6" s="5" t="s">
        <v>20</v>
      </c>
      <c r="B6" s="5" t="s">
        <v>20</v>
      </c>
      <c r="C6" s="6" t="s">
        <v>21</v>
      </c>
      <c r="D6" s="5" t="s">
        <v>22</v>
      </c>
      <c r="E6" s="5" t="s">
        <v>23</v>
      </c>
      <c r="F6" s="7">
        <v>63</v>
      </c>
      <c r="G6" s="7">
        <v>2342.1423169549976</v>
      </c>
      <c r="H6" s="7">
        <v>344.43768304500242</v>
      </c>
      <c r="I6" s="7">
        <v>69</v>
      </c>
      <c r="J6" s="7">
        <v>2755.58</v>
      </c>
      <c r="K6" s="7">
        <f>VLOOKUP(B6,'[1]DHG 2022-23'!$B$3:$J$264,9,FALSE)</f>
        <v>62</v>
      </c>
      <c r="L6" s="7">
        <f>VLOOKUP(B6,'[1]DHG 2022-23'!$B$3:$AV$264,47,FALSE)</f>
        <v>2303.59</v>
      </c>
      <c r="M6" s="7">
        <f>VLOOKUP(B6,'[1]DHG 2022-23'!$B$3:$AW$264,48,FALSE)</f>
        <v>345.78</v>
      </c>
      <c r="N6" s="7">
        <f>VLOOKUP(B6,'[1]DHG 2022-23'!$B$3:$AX$264,49,FALSE)</f>
        <v>52</v>
      </c>
      <c r="O6" s="7">
        <f>VLOOKUP(B6,'[1]DHG 2022-23'!$B$3:$AY$264,50,FALSE)</f>
        <v>2701.37</v>
      </c>
    </row>
    <row r="7" spans="1:15" ht="20.100000000000001" customHeight="1" x14ac:dyDescent="0.25">
      <c r="A7" s="5" t="s">
        <v>24</v>
      </c>
      <c r="B7" s="5" t="s">
        <v>24</v>
      </c>
      <c r="C7" s="6" t="s">
        <v>25</v>
      </c>
      <c r="D7" s="5" t="s">
        <v>26</v>
      </c>
      <c r="E7" s="5" t="s">
        <v>27</v>
      </c>
      <c r="F7" s="7">
        <v>21</v>
      </c>
      <c r="G7" s="7">
        <v>874.87535092041026</v>
      </c>
      <c r="H7" s="7">
        <v>231.3946490795897</v>
      </c>
      <c r="I7" s="7">
        <v>22</v>
      </c>
      <c r="J7" s="7">
        <v>1128.27</v>
      </c>
      <c r="K7" s="7">
        <f>VLOOKUP(B7,'[1]DHG 2022-23'!$B$3:$J$264,9,FALSE)</f>
        <v>21</v>
      </c>
      <c r="L7" s="7">
        <f>VLOOKUP(B7,'[1]DHG 2022-23'!$B$3:$AV$264,47,FALSE)</f>
        <v>875.55</v>
      </c>
      <c r="M7" s="7">
        <f>VLOOKUP(B7,'[1]DHG 2022-23'!$B$3:$AW$264,48,FALSE)</f>
        <v>243.76</v>
      </c>
      <c r="N7" s="7">
        <f>VLOOKUP(B7,'[1]DHG 2022-23'!$B$3:$AX$264,49,FALSE)</f>
        <v>15</v>
      </c>
      <c r="O7" s="7">
        <f>VLOOKUP(B7,'[1]DHG 2022-23'!$B$3:$AY$264,50,FALSE)</f>
        <v>1134.31</v>
      </c>
    </row>
    <row r="8" spans="1:15" ht="20.100000000000001" customHeight="1" x14ac:dyDescent="0.25">
      <c r="A8" s="5" t="s">
        <v>24</v>
      </c>
      <c r="B8" s="5" t="s">
        <v>28</v>
      </c>
      <c r="C8" s="6" t="s">
        <v>29</v>
      </c>
      <c r="D8" s="5" t="s">
        <v>30</v>
      </c>
      <c r="E8" s="5" t="s">
        <v>27</v>
      </c>
      <c r="F8" s="7">
        <v>29</v>
      </c>
      <c r="G8" s="7">
        <v>1059.6792032581434</v>
      </c>
      <c r="H8" s="7">
        <v>172.47079674185659</v>
      </c>
      <c r="I8" s="7">
        <v>26</v>
      </c>
      <c r="J8" s="7">
        <v>1258.1500000000001</v>
      </c>
      <c r="K8" s="7">
        <f>VLOOKUP(B8,'[1]DHG 2022-23'!$B$3:$J$264,9,FALSE)</f>
        <v>30</v>
      </c>
      <c r="L8" s="7">
        <f>VLOOKUP(B8,'[1]DHG 2022-23'!$B$3:$AV$264,47,FALSE)</f>
        <v>1061.6200000000001</v>
      </c>
      <c r="M8" s="7">
        <f>VLOOKUP(B8,'[1]DHG 2022-23'!$B$3:$AW$264,48,FALSE)</f>
        <v>216.6</v>
      </c>
      <c r="N8" s="7">
        <f>VLOOKUP(B8,'[1]DHG 2022-23'!$B$3:$AX$264,49,FALSE)</f>
        <v>25</v>
      </c>
      <c r="O8" s="7">
        <f>VLOOKUP(B8,'[1]DHG 2022-23'!$B$3:$AY$264,50,FALSE)</f>
        <v>1303.22</v>
      </c>
    </row>
    <row r="9" spans="1:15" ht="20.100000000000001" customHeight="1" x14ac:dyDescent="0.25">
      <c r="A9" s="5" t="s">
        <v>31</v>
      </c>
      <c r="B9" s="5" t="s">
        <v>31</v>
      </c>
      <c r="C9" s="6" t="s">
        <v>32</v>
      </c>
      <c r="D9" s="5" t="s">
        <v>33</v>
      </c>
      <c r="E9" s="5" t="s">
        <v>34</v>
      </c>
      <c r="F9" s="7">
        <v>49</v>
      </c>
      <c r="G9" s="7">
        <v>1684.5751537920175</v>
      </c>
      <c r="H9" s="7">
        <v>303.85484620798246</v>
      </c>
      <c r="I9" s="7">
        <v>27</v>
      </c>
      <c r="J9" s="7">
        <v>2015.43</v>
      </c>
      <c r="K9" s="7">
        <f>VLOOKUP(B9,'[1]DHG 2022-23'!$B$3:$J$264,9,FALSE)</f>
        <v>47</v>
      </c>
      <c r="L9" s="7">
        <f>VLOOKUP(B9,'[1]DHG 2022-23'!$B$3:$AV$264,47,FALSE)</f>
        <v>1627.52</v>
      </c>
      <c r="M9" s="7">
        <f>VLOOKUP(B9,'[1]DHG 2022-23'!$B$3:$AW$264,48,FALSE)</f>
        <v>276.08</v>
      </c>
      <c r="N9" s="7">
        <f>VLOOKUP(B9,'[1]DHG 2022-23'!$B$3:$AX$264,49,FALSE)</f>
        <v>27</v>
      </c>
      <c r="O9" s="7">
        <f>VLOOKUP(B9,'[1]DHG 2022-23'!$B$3:$AY$264,50,FALSE)</f>
        <v>1930.6</v>
      </c>
    </row>
    <row r="10" spans="1:15" ht="20.100000000000001" customHeight="1" x14ac:dyDescent="0.25">
      <c r="A10" s="5" t="s">
        <v>35</v>
      </c>
      <c r="B10" s="5" t="s">
        <v>35</v>
      </c>
      <c r="C10" s="6" t="s">
        <v>36</v>
      </c>
      <c r="D10" s="5" t="s">
        <v>37</v>
      </c>
      <c r="E10" s="5" t="s">
        <v>34</v>
      </c>
      <c r="F10" s="7">
        <v>40</v>
      </c>
      <c r="G10" s="7">
        <v>1388.9726589670465</v>
      </c>
      <c r="H10" s="7">
        <v>247.51734103295368</v>
      </c>
      <c r="I10" s="7">
        <v>36</v>
      </c>
      <c r="J10" s="7">
        <v>1672.4900000000002</v>
      </c>
      <c r="K10" s="7">
        <f>VLOOKUP(B10,'[1]DHG 2022-23'!$B$3:$J$264,9,FALSE)</f>
        <v>39</v>
      </c>
      <c r="L10" s="7">
        <f>VLOOKUP(B10,'[1]DHG 2022-23'!$B$3:$AV$264,47,FALSE)</f>
        <v>1363.9699999999998</v>
      </c>
      <c r="M10" s="7">
        <f>VLOOKUP(B10,'[1]DHG 2022-23'!$B$3:$AW$264,48,FALSE)</f>
        <v>265.14999999999998</v>
      </c>
      <c r="N10" s="7">
        <f>VLOOKUP(B10,'[1]DHG 2022-23'!$B$3:$AX$264,49,FALSE)</f>
        <v>26</v>
      </c>
      <c r="O10" s="7">
        <f>VLOOKUP(B10,'[1]DHG 2022-23'!$B$3:$AY$264,50,FALSE)</f>
        <v>1655.12</v>
      </c>
    </row>
    <row r="11" spans="1:15" ht="20.100000000000001" customHeight="1" x14ac:dyDescent="0.25">
      <c r="A11" s="5" t="s">
        <v>38</v>
      </c>
      <c r="B11" s="5" t="s">
        <v>38</v>
      </c>
      <c r="C11" s="6" t="s">
        <v>32</v>
      </c>
      <c r="D11" s="5" t="s">
        <v>39</v>
      </c>
      <c r="E11" s="5" t="s">
        <v>40</v>
      </c>
      <c r="F11" s="7">
        <v>29</v>
      </c>
      <c r="G11" s="7">
        <v>1013.5935993370831</v>
      </c>
      <c r="H11" s="7">
        <v>176.90640066291684</v>
      </c>
      <c r="I11" s="7">
        <v>14</v>
      </c>
      <c r="J11" s="7">
        <v>1204.5</v>
      </c>
      <c r="K11" s="7">
        <f>VLOOKUP(B11,'[1]DHG 2022-23'!$B$3:$J$264,9,FALSE)</f>
        <v>28</v>
      </c>
      <c r="L11" s="7">
        <f>VLOOKUP(B11,'[1]DHG 2022-23'!$B$3:$AV$264,47,FALSE)</f>
        <v>958.18000000000006</v>
      </c>
      <c r="M11" s="7">
        <f>VLOOKUP(B11,'[1]DHG 2022-23'!$B$3:$AW$264,48,FALSE)</f>
        <v>173.81</v>
      </c>
      <c r="N11" s="7">
        <f>VLOOKUP(B11,'[1]DHG 2022-23'!$B$3:$AX$264,49,FALSE)</f>
        <v>26</v>
      </c>
      <c r="O11" s="7">
        <f>VLOOKUP(B11,'[1]DHG 2022-23'!$B$3:$AY$264,50,FALSE)</f>
        <v>1157.99</v>
      </c>
    </row>
    <row r="12" spans="1:15" ht="20.100000000000001" customHeight="1" x14ac:dyDescent="0.25">
      <c r="A12" s="5" t="s">
        <v>41</v>
      </c>
      <c r="B12" s="5" t="s">
        <v>41</v>
      </c>
      <c r="C12" s="6" t="s">
        <v>25</v>
      </c>
      <c r="D12" s="5" t="s">
        <v>42</v>
      </c>
      <c r="E12" s="5" t="s">
        <v>40</v>
      </c>
      <c r="F12" s="7">
        <v>30</v>
      </c>
      <c r="G12" s="7">
        <v>1213.2133301169629</v>
      </c>
      <c r="H12" s="7">
        <v>216.13666988303709</v>
      </c>
      <c r="I12" s="7">
        <v>40</v>
      </c>
      <c r="J12" s="7">
        <v>1469.35</v>
      </c>
      <c r="K12" s="7">
        <f>VLOOKUP(B12,'[1]DHG 2022-23'!$B$3:$J$264,9,FALSE)</f>
        <v>30</v>
      </c>
      <c r="L12" s="7">
        <f>VLOOKUP(B12,'[1]DHG 2022-23'!$B$3:$AV$264,47,FALSE)</f>
        <v>1217.43</v>
      </c>
      <c r="M12" s="7">
        <f>VLOOKUP(B12,'[1]DHG 2022-23'!$B$3:$AW$264,48,FALSE)</f>
        <v>225.06</v>
      </c>
      <c r="N12" s="7">
        <f>VLOOKUP(B12,'[1]DHG 2022-23'!$B$3:$AX$264,49,FALSE)</f>
        <v>47</v>
      </c>
      <c r="O12" s="7">
        <f>VLOOKUP(B12,'[1]DHG 2022-23'!$B$3:$AY$264,50,FALSE)</f>
        <v>1489.49</v>
      </c>
    </row>
    <row r="13" spans="1:15" ht="20.100000000000001" customHeight="1" x14ac:dyDescent="0.25">
      <c r="A13" s="5" t="s">
        <v>41</v>
      </c>
      <c r="B13" s="5" t="s">
        <v>43</v>
      </c>
      <c r="C13" s="6" t="s">
        <v>29</v>
      </c>
      <c r="D13" s="5" t="s">
        <v>44</v>
      </c>
      <c r="E13" s="5" t="s">
        <v>40</v>
      </c>
      <c r="F13" s="7">
        <v>19</v>
      </c>
      <c r="G13" s="7">
        <v>678.01661142709406</v>
      </c>
      <c r="H13" s="7">
        <v>99.993388572905914</v>
      </c>
      <c r="I13" s="7">
        <v>7</v>
      </c>
      <c r="J13" s="7">
        <v>785.01</v>
      </c>
      <c r="K13" s="7">
        <f>VLOOKUP(B13,'[1]DHG 2022-23'!$B$3:$J$264,9,FALSE)</f>
        <v>19</v>
      </c>
      <c r="L13" s="7">
        <f>VLOOKUP(B13,'[1]DHG 2022-23'!$B$3:$AV$264,47,FALSE)</f>
        <v>646.1099999999999</v>
      </c>
      <c r="M13" s="7">
        <f>VLOOKUP(B13,'[1]DHG 2022-23'!$B$3:$AW$264,48,FALSE)</f>
        <v>112.95</v>
      </c>
      <c r="N13" s="7">
        <f>VLOOKUP(B13,'[1]DHG 2022-23'!$B$3:$AX$264,49,FALSE)</f>
        <v>0</v>
      </c>
      <c r="O13" s="7">
        <f>VLOOKUP(B13,'[1]DHG 2022-23'!$B$3:$AY$264,50,FALSE)</f>
        <v>759.06</v>
      </c>
    </row>
    <row r="14" spans="1:15" ht="20.100000000000001" customHeight="1" x14ac:dyDescent="0.25">
      <c r="A14" s="5" t="s">
        <v>45</v>
      </c>
      <c r="B14" s="5" t="s">
        <v>45</v>
      </c>
      <c r="C14" s="6" t="s">
        <v>25</v>
      </c>
      <c r="D14" s="5" t="s">
        <v>46</v>
      </c>
      <c r="E14" s="5" t="s">
        <v>47</v>
      </c>
      <c r="F14" s="7">
        <v>29</v>
      </c>
      <c r="G14" s="7">
        <v>1020.9417910184809</v>
      </c>
      <c r="H14" s="7">
        <v>128.80820898151902</v>
      </c>
      <c r="I14" s="7">
        <v>18</v>
      </c>
      <c r="J14" s="7">
        <v>1167.75</v>
      </c>
      <c r="K14" s="7">
        <f>VLOOKUP(B14,'[1]DHG 2022-23'!$B$3:$J$264,9,FALSE)</f>
        <v>27</v>
      </c>
      <c r="L14" s="7">
        <f>VLOOKUP(B14,'[1]DHG 2022-23'!$B$3:$AV$264,47,FALSE)</f>
        <v>962.88000000000011</v>
      </c>
      <c r="M14" s="7">
        <f>VLOOKUP(B14,'[1]DHG 2022-23'!$B$3:$AW$264,48,FALSE)</f>
        <v>97.5</v>
      </c>
      <c r="N14" s="7">
        <f>VLOOKUP(B14,'[1]DHG 2022-23'!$B$3:$AX$264,49,FALSE)</f>
        <v>23</v>
      </c>
      <c r="O14" s="7">
        <f>VLOOKUP(B14,'[1]DHG 2022-23'!$B$3:$AY$264,50,FALSE)</f>
        <v>1083.3800000000001</v>
      </c>
    </row>
    <row r="15" spans="1:15" ht="20.100000000000001" customHeight="1" x14ac:dyDescent="0.25">
      <c r="A15" s="5" t="s">
        <v>45</v>
      </c>
      <c r="B15" s="5" t="s">
        <v>48</v>
      </c>
      <c r="C15" s="6" t="s">
        <v>29</v>
      </c>
      <c r="D15" s="5" t="s">
        <v>49</v>
      </c>
      <c r="E15" s="5" t="s">
        <v>47</v>
      </c>
      <c r="F15" s="7">
        <v>16</v>
      </c>
      <c r="G15" s="7">
        <v>566.19001799709713</v>
      </c>
      <c r="H15" s="7">
        <v>81.129982002902764</v>
      </c>
      <c r="I15" s="7">
        <v>7</v>
      </c>
      <c r="J15" s="7">
        <v>654.31999999999994</v>
      </c>
      <c r="K15" s="7">
        <f>VLOOKUP(B15,'[1]DHG 2022-23'!$B$3:$J$264,9,FALSE)</f>
        <v>15</v>
      </c>
      <c r="L15" s="7">
        <f>VLOOKUP(B15,'[1]DHG 2022-23'!$B$3:$AV$264,47,FALSE)</f>
        <v>595.29999999999995</v>
      </c>
      <c r="M15" s="7">
        <f>VLOOKUP(B15,'[1]DHG 2022-23'!$B$3:$AW$264,48,FALSE)</f>
        <v>90.77</v>
      </c>
      <c r="N15" s="7">
        <f>VLOOKUP(B15,'[1]DHG 2022-23'!$B$3:$AX$264,49,FALSE)</f>
        <v>0</v>
      </c>
      <c r="O15" s="7">
        <f>VLOOKUP(B15,'[1]DHG 2022-23'!$B$3:$AY$264,50,FALSE)</f>
        <v>686.06999999999994</v>
      </c>
    </row>
    <row r="16" spans="1:15" ht="20.100000000000001" customHeight="1" x14ac:dyDescent="0.25">
      <c r="A16" s="5" t="s">
        <v>50</v>
      </c>
      <c r="B16" s="5" t="s">
        <v>50</v>
      </c>
      <c r="C16" s="6" t="s">
        <v>51</v>
      </c>
      <c r="D16" s="5" t="s">
        <v>52</v>
      </c>
      <c r="E16" s="5" t="s">
        <v>53</v>
      </c>
      <c r="F16" s="7">
        <v>27</v>
      </c>
      <c r="G16" s="7">
        <v>941.45383681003887</v>
      </c>
      <c r="H16" s="7">
        <v>133.32616318996105</v>
      </c>
      <c r="I16" s="7">
        <v>14</v>
      </c>
      <c r="J16" s="7">
        <v>1088.78</v>
      </c>
      <c r="K16" s="7">
        <f>VLOOKUP(B16,'[1]DHG 2022-23'!$B$3:$J$264,9,FALSE)</f>
        <v>26</v>
      </c>
      <c r="L16" s="7">
        <f>VLOOKUP(B16,'[1]DHG 2022-23'!$B$3:$AV$264,47,FALSE)</f>
        <v>891.42</v>
      </c>
      <c r="M16" s="7">
        <f>VLOOKUP(B16,'[1]DHG 2022-23'!$B$3:$AW$264,48,FALSE)</f>
        <v>139.63</v>
      </c>
      <c r="N16" s="7">
        <f>VLOOKUP(B16,'[1]DHG 2022-23'!$B$3:$AX$264,49,FALSE)</f>
        <v>18</v>
      </c>
      <c r="O16" s="7">
        <f>VLOOKUP(B16,'[1]DHG 2022-23'!$B$3:$AY$264,50,FALSE)</f>
        <v>1049.05</v>
      </c>
    </row>
    <row r="17" spans="1:15" ht="20.100000000000001" customHeight="1" x14ac:dyDescent="0.25">
      <c r="A17" s="5" t="s">
        <v>50</v>
      </c>
      <c r="B17" s="5" t="s">
        <v>54</v>
      </c>
      <c r="C17" s="6" t="s">
        <v>29</v>
      </c>
      <c r="D17" s="5" t="s">
        <v>55</v>
      </c>
      <c r="E17" s="5" t="s">
        <v>53</v>
      </c>
      <c r="F17" s="7">
        <v>8</v>
      </c>
      <c r="G17" s="7">
        <v>300.78471282051282</v>
      </c>
      <c r="H17" s="7">
        <v>47.155287179487182</v>
      </c>
      <c r="I17" s="7">
        <v>0</v>
      </c>
      <c r="J17" s="7">
        <v>347.94</v>
      </c>
      <c r="K17" s="7">
        <f>VLOOKUP(B17,'[1]DHG 2022-23'!$B$3:$J$264,9,FALSE)</f>
        <v>8</v>
      </c>
      <c r="L17" s="7">
        <f>VLOOKUP(B17,'[1]DHG 2022-23'!$B$3:$AV$264,47,FALSE)</f>
        <v>299.38</v>
      </c>
      <c r="M17" s="7">
        <f>VLOOKUP(B17,'[1]DHG 2022-23'!$B$3:$AW$264,48,FALSE)</f>
        <v>47.81</v>
      </c>
      <c r="N17" s="7">
        <f>VLOOKUP(B17,'[1]DHG 2022-23'!$B$3:$AX$264,49,FALSE)</f>
        <v>0</v>
      </c>
      <c r="O17" s="7">
        <f>VLOOKUP(B17,'[1]DHG 2022-23'!$B$3:$AY$264,50,FALSE)</f>
        <v>347.19</v>
      </c>
    </row>
    <row r="18" spans="1:15" ht="20.100000000000001" customHeight="1" x14ac:dyDescent="0.25">
      <c r="A18" s="5" t="s">
        <v>56</v>
      </c>
      <c r="B18" s="5" t="s">
        <v>56</v>
      </c>
      <c r="C18" s="6" t="s">
        <v>57</v>
      </c>
      <c r="D18" s="5" t="s">
        <v>58</v>
      </c>
      <c r="E18" s="5" t="s">
        <v>59</v>
      </c>
      <c r="F18" s="7">
        <v>30</v>
      </c>
      <c r="G18" s="7">
        <v>1065.2550915507366</v>
      </c>
      <c r="H18" s="7">
        <v>202.29490844926357</v>
      </c>
      <c r="I18" s="7">
        <v>18</v>
      </c>
      <c r="J18" s="7">
        <v>1285.5500000000002</v>
      </c>
      <c r="K18" s="7">
        <f>VLOOKUP(B18,'[1]DHG 2022-23'!$B$3:$J$264,9,FALSE)</f>
        <v>32</v>
      </c>
      <c r="L18" s="7">
        <f>VLOOKUP(B18,'[1]DHG 2022-23'!$B$3:$AV$264,47,FALSE)</f>
        <v>1104.4099999999999</v>
      </c>
      <c r="M18" s="7">
        <f>VLOOKUP(B18,'[1]DHG 2022-23'!$B$3:$AW$264,48,FALSE)</f>
        <v>204.51</v>
      </c>
      <c r="N18" s="7">
        <f>VLOOKUP(B18,'[1]DHG 2022-23'!$B$3:$AX$264,49,FALSE)</f>
        <v>26</v>
      </c>
      <c r="O18" s="7">
        <f>VLOOKUP(B18,'[1]DHG 2022-23'!$B$3:$AY$264,50,FALSE)</f>
        <v>1334.9199999999998</v>
      </c>
    </row>
    <row r="19" spans="1:15" ht="20.100000000000001" customHeight="1" x14ac:dyDescent="0.25">
      <c r="A19" s="5" t="s">
        <v>56</v>
      </c>
      <c r="B19" s="5" t="s">
        <v>60</v>
      </c>
      <c r="C19" s="6" t="s">
        <v>61</v>
      </c>
      <c r="D19" s="5" t="s">
        <v>62</v>
      </c>
      <c r="E19" s="5" t="s">
        <v>59</v>
      </c>
      <c r="F19" s="7">
        <v>3</v>
      </c>
      <c r="G19" s="7">
        <v>120.20589757747256</v>
      </c>
      <c r="H19" s="7">
        <v>8.9241024225274366</v>
      </c>
      <c r="I19" s="7">
        <v>5</v>
      </c>
      <c r="J19" s="7">
        <v>134.13</v>
      </c>
      <c r="K19" s="7">
        <f>VLOOKUP(B19,'[1]DHG 2022-23'!$B$3:$J$264,9,FALSE)</f>
        <v>3</v>
      </c>
      <c r="L19" s="7">
        <f>VLOOKUP(B19,'[1]DHG 2022-23'!$B$3:$AV$264,47,FALSE)</f>
        <v>118.80999999999999</v>
      </c>
      <c r="M19" s="7">
        <f>VLOOKUP(B19,'[1]DHG 2022-23'!$B$3:$AW$264,48,FALSE)</f>
        <v>11.39</v>
      </c>
      <c r="N19" s="7">
        <f>VLOOKUP(B19,'[1]DHG 2022-23'!$B$3:$AX$264,49,FALSE)</f>
        <v>0</v>
      </c>
      <c r="O19" s="7">
        <f>VLOOKUP(B19,'[1]DHG 2022-23'!$B$3:$AY$264,50,FALSE)</f>
        <v>130.19999999999999</v>
      </c>
    </row>
    <row r="20" spans="1:15" ht="20.100000000000001" customHeight="1" x14ac:dyDescent="0.25">
      <c r="A20" s="5" t="s">
        <v>63</v>
      </c>
      <c r="B20" s="5" t="s">
        <v>63</v>
      </c>
      <c r="C20" s="6" t="s">
        <v>13</v>
      </c>
      <c r="D20" s="5" t="s">
        <v>64</v>
      </c>
      <c r="E20" s="5" t="s">
        <v>65</v>
      </c>
      <c r="F20" s="7">
        <v>0</v>
      </c>
      <c r="G20" s="7">
        <v>309.39999999999998</v>
      </c>
      <c r="H20" s="7">
        <v>14.634830769230769</v>
      </c>
      <c r="I20" s="7">
        <v>0</v>
      </c>
      <c r="J20" s="7">
        <v>324.03483076923072</v>
      </c>
      <c r="K20" s="7">
        <f>VLOOKUP(B20,'[1]DHG 2022-23'!$B$3:$J$264,9,FALSE)</f>
        <v>0</v>
      </c>
      <c r="L20" s="7">
        <f>VLOOKUP(B20,'[1]DHG 2022-23'!$B$3:$AV$264,47,FALSE)</f>
        <v>300.93</v>
      </c>
      <c r="M20" s="7">
        <f>VLOOKUP(B20,'[1]DHG 2022-23'!$B$3:$AW$264,48,FALSE)</f>
        <v>23.07</v>
      </c>
      <c r="N20" s="7">
        <f>VLOOKUP(B20,'[1]DHG 2022-23'!$B$3:$AX$264,49,FALSE)</f>
        <v>0</v>
      </c>
      <c r="O20" s="7">
        <f>VLOOKUP(B20,'[1]DHG 2022-23'!$B$3:$AY$264,50,FALSE)</f>
        <v>324</v>
      </c>
    </row>
    <row r="21" spans="1:15" ht="20.100000000000001" customHeight="1" x14ac:dyDescent="0.25">
      <c r="A21" s="5" t="s">
        <v>66</v>
      </c>
      <c r="B21" s="5" t="s">
        <v>66</v>
      </c>
      <c r="C21" s="6" t="s">
        <v>25</v>
      </c>
      <c r="D21" s="5" t="s">
        <v>67</v>
      </c>
      <c r="E21" s="5" t="s">
        <v>68</v>
      </c>
      <c r="F21" s="7">
        <v>35</v>
      </c>
      <c r="G21" s="7">
        <v>1222.7303328366288</v>
      </c>
      <c r="H21" s="7">
        <v>207.16966716337132</v>
      </c>
      <c r="I21" s="7">
        <v>19</v>
      </c>
      <c r="J21" s="7">
        <v>1448.9</v>
      </c>
      <c r="K21" s="7">
        <f>VLOOKUP(B21,'[1]DHG 2022-23'!$B$3:$J$264,9,FALSE)</f>
        <v>36</v>
      </c>
      <c r="L21" s="7">
        <f>VLOOKUP(B21,'[1]DHG 2022-23'!$B$3:$AV$264,47,FALSE)</f>
        <v>1245.8800000000001</v>
      </c>
      <c r="M21" s="7">
        <f>VLOOKUP(B21,'[1]DHG 2022-23'!$B$3:$AW$264,48,FALSE)</f>
        <v>209.13</v>
      </c>
      <c r="N21" s="7">
        <f>VLOOKUP(B21,'[1]DHG 2022-23'!$B$3:$AX$264,49,FALSE)</f>
        <v>42</v>
      </c>
      <c r="O21" s="7">
        <f>VLOOKUP(B21,'[1]DHG 2022-23'!$B$3:$AY$264,50,FALSE)</f>
        <v>1497.0100000000002</v>
      </c>
    </row>
    <row r="22" spans="1:15" ht="20.100000000000001" customHeight="1" x14ac:dyDescent="0.25">
      <c r="A22" s="5" t="s">
        <v>66</v>
      </c>
      <c r="B22" s="5" t="s">
        <v>69</v>
      </c>
      <c r="C22" s="6" t="s">
        <v>29</v>
      </c>
      <c r="D22" s="5" t="s">
        <v>70</v>
      </c>
      <c r="E22" s="5" t="s">
        <v>68</v>
      </c>
      <c r="F22" s="7">
        <v>30</v>
      </c>
      <c r="G22" s="7">
        <v>1083.0092174715287</v>
      </c>
      <c r="H22" s="7">
        <v>201.89078252847139</v>
      </c>
      <c r="I22" s="7">
        <v>24</v>
      </c>
      <c r="J22" s="7">
        <v>1308.9000000000001</v>
      </c>
      <c r="K22" s="7">
        <f>VLOOKUP(B22,'[1]DHG 2022-23'!$B$3:$J$264,9,FALSE)</f>
        <v>31</v>
      </c>
      <c r="L22" s="7">
        <f>VLOOKUP(B22,'[1]DHG 2022-23'!$B$3:$AV$264,47,FALSE)</f>
        <v>1100.96</v>
      </c>
      <c r="M22" s="7">
        <f>VLOOKUP(B22,'[1]DHG 2022-23'!$B$3:$AW$264,48,FALSE)</f>
        <v>188.39</v>
      </c>
      <c r="N22" s="7">
        <f>VLOOKUP(B22,'[1]DHG 2022-23'!$B$3:$AX$264,49,FALSE)</f>
        <v>1</v>
      </c>
      <c r="O22" s="7">
        <f>VLOOKUP(B22,'[1]DHG 2022-23'!$B$3:$AY$264,50,FALSE)</f>
        <v>1290.3499999999999</v>
      </c>
    </row>
    <row r="23" spans="1:15" ht="20.100000000000001" customHeight="1" x14ac:dyDescent="0.25">
      <c r="A23" s="5" t="s">
        <v>71</v>
      </c>
      <c r="B23" s="5" t="s">
        <v>71</v>
      </c>
      <c r="C23" s="6" t="s">
        <v>72</v>
      </c>
      <c r="D23" s="5" t="s">
        <v>73</v>
      </c>
      <c r="E23" s="5" t="s">
        <v>74</v>
      </c>
      <c r="F23" s="7">
        <v>0</v>
      </c>
      <c r="G23" s="7">
        <v>537.9850594227504</v>
      </c>
      <c r="H23" s="7">
        <v>50.014940577249583</v>
      </c>
      <c r="I23" s="7">
        <v>0</v>
      </c>
      <c r="J23" s="7">
        <v>588</v>
      </c>
      <c r="K23" s="7">
        <f>VLOOKUP(B23,'[1]DHG 2022-23'!$B$3:$J$264,9,FALSE)</f>
        <v>0</v>
      </c>
      <c r="L23" s="7">
        <f>VLOOKUP(B23,'[1]DHG 2022-23'!$B$3:$AV$264,47,FALSE)</f>
        <v>532.73</v>
      </c>
      <c r="M23" s="7">
        <f>VLOOKUP(B23,'[1]DHG 2022-23'!$B$3:$AW$264,48,FALSE)</f>
        <v>55.27</v>
      </c>
      <c r="N23" s="7">
        <f>VLOOKUP(B23,'[1]DHG 2022-23'!$B$3:$AX$264,49,FALSE)</f>
        <v>0</v>
      </c>
      <c r="O23" s="7">
        <f>VLOOKUP(B23,'[1]DHG 2022-23'!$B$3:$AY$264,50,FALSE)</f>
        <v>588</v>
      </c>
    </row>
    <row r="24" spans="1:15" ht="20.100000000000001" customHeight="1" x14ac:dyDescent="0.25">
      <c r="A24" s="5" t="s">
        <v>75</v>
      </c>
      <c r="B24" s="5" t="s">
        <v>75</v>
      </c>
      <c r="C24" s="6" t="s">
        <v>25</v>
      </c>
      <c r="D24" s="5" t="s">
        <v>76</v>
      </c>
      <c r="E24" s="5" t="s">
        <v>53</v>
      </c>
      <c r="F24" s="7">
        <v>21</v>
      </c>
      <c r="G24" s="7">
        <v>838.4047706118638</v>
      </c>
      <c r="H24" s="7">
        <v>117.5352293881362</v>
      </c>
      <c r="I24" s="7">
        <v>13</v>
      </c>
      <c r="J24" s="7">
        <v>968.94</v>
      </c>
      <c r="K24" s="7">
        <f>VLOOKUP(B24,'[1]DHG 2022-23'!$B$3:$J$264,9,FALSE)</f>
        <v>20</v>
      </c>
      <c r="L24" s="7">
        <f>VLOOKUP(B24,'[1]DHG 2022-23'!$B$3:$AV$264,47,FALSE)</f>
        <v>791.75</v>
      </c>
      <c r="M24" s="7">
        <f>VLOOKUP(B24,'[1]DHG 2022-23'!$B$3:$AW$264,48,FALSE)</f>
        <v>113.59</v>
      </c>
      <c r="N24" s="7">
        <f>VLOOKUP(B24,'[1]DHG 2022-23'!$B$3:$AX$264,49,FALSE)</f>
        <v>28</v>
      </c>
      <c r="O24" s="7">
        <f>VLOOKUP(B24,'[1]DHG 2022-23'!$B$3:$AY$264,50,FALSE)</f>
        <v>933.34</v>
      </c>
    </row>
    <row r="25" spans="1:15" ht="20.100000000000001" customHeight="1" x14ac:dyDescent="0.25">
      <c r="A25" s="5" t="s">
        <v>75</v>
      </c>
      <c r="B25" s="5" t="s">
        <v>77</v>
      </c>
      <c r="C25" s="6" t="s">
        <v>29</v>
      </c>
      <c r="D25" s="5" t="s">
        <v>78</v>
      </c>
      <c r="E25" s="5" t="s">
        <v>53</v>
      </c>
      <c r="F25" s="7">
        <v>33</v>
      </c>
      <c r="G25" s="7">
        <v>1342.8899734753049</v>
      </c>
      <c r="H25" s="7">
        <v>202.48002652469518</v>
      </c>
      <c r="I25" s="7">
        <v>11</v>
      </c>
      <c r="J25" s="7">
        <v>1556.3700000000001</v>
      </c>
      <c r="K25" s="7">
        <f>VLOOKUP(B25,'[1]DHG 2022-23'!$B$3:$J$264,9,FALSE)</f>
        <v>33</v>
      </c>
      <c r="L25" s="7">
        <f>VLOOKUP(B25,'[1]DHG 2022-23'!$B$3:$AV$264,47,FALSE)</f>
        <v>1344.74</v>
      </c>
      <c r="M25" s="7">
        <f>VLOOKUP(B25,'[1]DHG 2022-23'!$B$3:$AW$264,48,FALSE)</f>
        <v>193.51</v>
      </c>
      <c r="N25" s="7">
        <f>VLOOKUP(B25,'[1]DHG 2022-23'!$B$3:$AX$264,49,FALSE)</f>
        <v>0</v>
      </c>
      <c r="O25" s="7">
        <f>VLOOKUP(B25,'[1]DHG 2022-23'!$B$3:$AY$264,50,FALSE)</f>
        <v>1538.25</v>
      </c>
    </row>
    <row r="26" spans="1:15" ht="20.100000000000001" customHeight="1" x14ac:dyDescent="0.25">
      <c r="A26" s="5" t="s">
        <v>79</v>
      </c>
      <c r="B26" s="5" t="s">
        <v>79</v>
      </c>
      <c r="C26" s="6" t="s">
        <v>32</v>
      </c>
      <c r="D26" s="5" t="s">
        <v>80</v>
      </c>
      <c r="E26" s="5" t="s">
        <v>81</v>
      </c>
      <c r="F26" s="7">
        <v>21</v>
      </c>
      <c r="G26" s="7">
        <v>757.45048359691543</v>
      </c>
      <c r="H26" s="7">
        <v>106.68951640308455</v>
      </c>
      <c r="I26" s="7">
        <v>15</v>
      </c>
      <c r="J26" s="7">
        <v>879.14</v>
      </c>
      <c r="K26" s="7">
        <f>VLOOKUP(B26,'[1]DHG 2022-23'!$B$3:$J$264,9,FALSE)</f>
        <v>24</v>
      </c>
      <c r="L26" s="7">
        <f>VLOOKUP(B26,'[1]DHG 2022-23'!$B$3:$AV$264,47,FALSE)</f>
        <v>842.09</v>
      </c>
      <c r="M26" s="7">
        <f>VLOOKUP(B26,'[1]DHG 2022-23'!$B$3:$AW$264,48,FALSE)</f>
        <v>130.34</v>
      </c>
      <c r="N26" s="7">
        <f>VLOOKUP(B26,'[1]DHG 2022-23'!$B$3:$AX$264,49,FALSE)</f>
        <v>15</v>
      </c>
      <c r="O26" s="7">
        <f>VLOOKUP(B26,'[1]DHG 2022-23'!$B$3:$AY$264,50,FALSE)</f>
        <v>987.43000000000006</v>
      </c>
    </row>
    <row r="27" spans="1:15" ht="20.100000000000001" customHeight="1" x14ac:dyDescent="0.25">
      <c r="A27" s="5" t="s">
        <v>82</v>
      </c>
      <c r="B27" s="5" t="s">
        <v>82</v>
      </c>
      <c r="C27" s="6" t="s">
        <v>83</v>
      </c>
      <c r="D27" s="5" t="s">
        <v>84</v>
      </c>
      <c r="E27" s="5" t="s">
        <v>85</v>
      </c>
      <c r="F27" s="7">
        <v>24</v>
      </c>
      <c r="G27" s="7">
        <v>935.88213977590783</v>
      </c>
      <c r="H27" s="7">
        <v>109.02786022409221</v>
      </c>
      <c r="I27" s="7">
        <v>25</v>
      </c>
      <c r="J27" s="7">
        <v>1069.9100000000001</v>
      </c>
      <c r="K27" s="7">
        <f>VLOOKUP(B27,'[1]DHG 2022-23'!$B$3:$J$264,9,FALSE)</f>
        <v>24</v>
      </c>
      <c r="L27" s="7">
        <f>VLOOKUP(B27,'[1]DHG 2022-23'!$B$3:$AV$264,47,FALSE)</f>
        <v>934.15</v>
      </c>
      <c r="M27" s="7">
        <f>VLOOKUP(B27,'[1]DHG 2022-23'!$B$3:$AW$264,48,FALSE)</f>
        <v>120.85</v>
      </c>
      <c r="N27" s="7">
        <f>VLOOKUP(B27,'[1]DHG 2022-23'!$B$3:$AX$264,49,FALSE)</f>
        <v>24</v>
      </c>
      <c r="O27" s="7">
        <f>VLOOKUP(B27,'[1]DHG 2022-23'!$B$3:$AY$264,50,FALSE)</f>
        <v>1079</v>
      </c>
    </row>
    <row r="28" spans="1:15" ht="20.100000000000001" customHeight="1" x14ac:dyDescent="0.25">
      <c r="A28" s="5" t="s">
        <v>86</v>
      </c>
      <c r="B28" s="5" t="s">
        <v>86</v>
      </c>
      <c r="C28" s="6" t="s">
        <v>32</v>
      </c>
      <c r="D28" s="5" t="s">
        <v>87</v>
      </c>
      <c r="E28" s="5" t="s">
        <v>85</v>
      </c>
      <c r="F28" s="7">
        <v>25</v>
      </c>
      <c r="G28" s="7">
        <v>914.72398549473326</v>
      </c>
      <c r="H28" s="7">
        <v>133.73601450526678</v>
      </c>
      <c r="I28" s="7">
        <v>11</v>
      </c>
      <c r="J28" s="7">
        <v>1059.46</v>
      </c>
      <c r="K28" s="7">
        <f>VLOOKUP(B28,'[1]DHG 2022-23'!$B$3:$J$264,9,FALSE)</f>
        <v>25</v>
      </c>
      <c r="L28" s="7">
        <f>VLOOKUP(B28,'[1]DHG 2022-23'!$B$3:$AV$264,47,FALSE)</f>
        <v>911.03</v>
      </c>
      <c r="M28" s="7">
        <f>VLOOKUP(B28,'[1]DHG 2022-23'!$B$3:$AW$264,48,FALSE)</f>
        <v>134.49</v>
      </c>
      <c r="N28" s="7">
        <f>VLOOKUP(B28,'[1]DHG 2022-23'!$B$3:$AX$264,49,FALSE)</f>
        <v>11</v>
      </c>
      <c r="O28" s="7">
        <f>VLOOKUP(B28,'[1]DHG 2022-23'!$B$3:$AY$264,50,FALSE)</f>
        <v>1056.52</v>
      </c>
    </row>
    <row r="29" spans="1:15" ht="20.100000000000001" customHeight="1" x14ac:dyDescent="0.25">
      <c r="A29" s="5" t="s">
        <v>88</v>
      </c>
      <c r="B29" s="5" t="s">
        <v>88</v>
      </c>
      <c r="C29" s="6" t="s">
        <v>32</v>
      </c>
      <c r="D29" s="5" t="s">
        <v>89</v>
      </c>
      <c r="E29" s="5" t="s">
        <v>90</v>
      </c>
      <c r="F29" s="7">
        <v>29</v>
      </c>
      <c r="G29" s="7">
        <v>1045.6265846906688</v>
      </c>
      <c r="H29" s="7">
        <v>145.09341530933131</v>
      </c>
      <c r="I29" s="7">
        <v>18</v>
      </c>
      <c r="J29" s="7">
        <v>1208.72</v>
      </c>
      <c r="K29" s="7">
        <f>VLOOKUP(B29,'[1]DHG 2022-23'!$B$3:$J$264,9,FALSE)</f>
        <v>31</v>
      </c>
      <c r="L29" s="7">
        <f>VLOOKUP(B29,'[1]DHG 2022-23'!$B$3:$AV$264,47,FALSE)</f>
        <v>1070.44</v>
      </c>
      <c r="M29" s="7">
        <f>VLOOKUP(B29,'[1]DHG 2022-23'!$B$3:$AW$264,48,FALSE)</f>
        <v>169.98</v>
      </c>
      <c r="N29" s="7">
        <f>VLOOKUP(B29,'[1]DHG 2022-23'!$B$3:$AX$264,49,FALSE)</f>
        <v>15</v>
      </c>
      <c r="O29" s="7">
        <f>VLOOKUP(B29,'[1]DHG 2022-23'!$B$3:$AY$264,50,FALSE)</f>
        <v>1255.42</v>
      </c>
    </row>
    <row r="30" spans="1:15" ht="20.100000000000001" customHeight="1" x14ac:dyDescent="0.25">
      <c r="A30" s="5" t="s">
        <v>91</v>
      </c>
      <c r="B30" s="5" t="s">
        <v>91</v>
      </c>
      <c r="C30" s="6" t="s">
        <v>57</v>
      </c>
      <c r="D30" s="5" t="s">
        <v>92</v>
      </c>
      <c r="E30" s="5" t="s">
        <v>93</v>
      </c>
      <c r="F30" s="7">
        <v>22</v>
      </c>
      <c r="G30" s="7">
        <v>888.70637096029122</v>
      </c>
      <c r="H30" s="7">
        <v>141.27362903970877</v>
      </c>
      <c r="I30" s="7">
        <v>14</v>
      </c>
      <c r="J30" s="7">
        <v>1043.98</v>
      </c>
      <c r="K30" s="7">
        <f>VLOOKUP(B30,'[1]DHG 2022-23'!$B$3:$J$264,9,FALSE)</f>
        <v>22</v>
      </c>
      <c r="L30" s="7">
        <f>VLOOKUP(B30,'[1]DHG 2022-23'!$B$3:$AV$264,47,FALSE)</f>
        <v>883.07999999999993</v>
      </c>
      <c r="M30" s="7">
        <f>VLOOKUP(B30,'[1]DHG 2022-23'!$B$3:$AW$264,48,FALSE)</f>
        <v>140.77000000000001</v>
      </c>
      <c r="N30" s="7">
        <f>VLOOKUP(B30,'[1]DHG 2022-23'!$B$3:$AX$264,49,FALSE)</f>
        <v>12</v>
      </c>
      <c r="O30" s="7">
        <f>VLOOKUP(B30,'[1]DHG 2022-23'!$B$3:$AY$264,50,FALSE)</f>
        <v>1035.8499999999999</v>
      </c>
    </row>
    <row r="31" spans="1:15" ht="20.100000000000001" customHeight="1" x14ac:dyDescent="0.25">
      <c r="A31" s="5" t="s">
        <v>91</v>
      </c>
      <c r="B31" s="5" t="s">
        <v>94</v>
      </c>
      <c r="C31" s="6" t="s">
        <v>61</v>
      </c>
      <c r="D31" s="5" t="s">
        <v>95</v>
      </c>
      <c r="E31" s="5" t="s">
        <v>93</v>
      </c>
      <c r="F31" s="7">
        <v>5</v>
      </c>
      <c r="G31" s="7">
        <v>158.12615655522166</v>
      </c>
      <c r="H31" s="7">
        <v>14.183843444778361</v>
      </c>
      <c r="I31" s="7">
        <v>3</v>
      </c>
      <c r="J31" s="7">
        <v>175.31</v>
      </c>
      <c r="K31" s="7">
        <f>VLOOKUP(B31,'[1]DHG 2022-23'!$B$3:$J$264,9,FALSE)</f>
        <v>5</v>
      </c>
      <c r="L31" s="7">
        <f>VLOOKUP(B31,'[1]DHG 2022-23'!$B$3:$AV$264,47,FALSE)</f>
        <v>158.81</v>
      </c>
      <c r="M31" s="7">
        <f>VLOOKUP(B31,'[1]DHG 2022-23'!$B$3:$AW$264,48,FALSE)</f>
        <v>8.26</v>
      </c>
      <c r="N31" s="7">
        <f>VLOOKUP(B31,'[1]DHG 2022-23'!$B$3:$AX$264,49,FALSE)</f>
        <v>6</v>
      </c>
      <c r="O31" s="7">
        <f>VLOOKUP(B31,'[1]DHG 2022-23'!$B$3:$AY$264,50,FALSE)</f>
        <v>173.07</v>
      </c>
    </row>
    <row r="32" spans="1:15" ht="20.100000000000001" customHeight="1" x14ac:dyDescent="0.25">
      <c r="A32" s="5" t="s">
        <v>96</v>
      </c>
      <c r="B32" s="5" t="s">
        <v>96</v>
      </c>
      <c r="C32" s="6" t="s">
        <v>51</v>
      </c>
      <c r="D32" s="5" t="s">
        <v>97</v>
      </c>
      <c r="E32" s="5" t="s">
        <v>98</v>
      </c>
      <c r="F32" s="7">
        <v>29</v>
      </c>
      <c r="G32" s="7">
        <v>1028.6062878688094</v>
      </c>
      <c r="H32" s="7">
        <v>150.59371213119073</v>
      </c>
      <c r="I32" s="7">
        <v>19</v>
      </c>
      <c r="J32" s="7">
        <v>1198.2000000000003</v>
      </c>
      <c r="K32" s="7">
        <f>VLOOKUP(B32,'[1]DHG 2022-23'!$B$3:$J$264,9,FALSE)</f>
        <v>31</v>
      </c>
      <c r="L32" s="7">
        <f>VLOOKUP(B32,'[1]DHG 2022-23'!$B$3:$AV$264,47,FALSE)</f>
        <v>1090.4000000000001</v>
      </c>
      <c r="M32" s="7">
        <f>VLOOKUP(B32,'[1]DHG 2022-23'!$B$3:$AW$264,48,FALSE)</f>
        <v>152.36000000000001</v>
      </c>
      <c r="N32" s="7">
        <f>VLOOKUP(B32,'[1]DHG 2022-23'!$B$3:$AX$264,49,FALSE)</f>
        <v>28</v>
      </c>
      <c r="O32" s="7">
        <f>VLOOKUP(B32,'[1]DHG 2022-23'!$B$3:$AY$264,50,FALSE)</f>
        <v>1270.7600000000002</v>
      </c>
    </row>
    <row r="33" spans="1:15" ht="20.100000000000001" customHeight="1" x14ac:dyDescent="0.25">
      <c r="A33" s="5" t="s">
        <v>96</v>
      </c>
      <c r="B33" s="5" t="s">
        <v>99</v>
      </c>
      <c r="C33" s="6" t="s">
        <v>29</v>
      </c>
      <c r="D33" s="5" t="s">
        <v>100</v>
      </c>
      <c r="E33" s="5" t="s">
        <v>98</v>
      </c>
      <c r="F33" s="7">
        <v>9</v>
      </c>
      <c r="G33" s="7">
        <v>369.88402190537272</v>
      </c>
      <c r="H33" s="7">
        <v>44.555978094627264</v>
      </c>
      <c r="I33" s="7">
        <v>6</v>
      </c>
      <c r="J33" s="7">
        <v>420.44</v>
      </c>
      <c r="K33" s="7">
        <f>VLOOKUP(B33,'[1]DHG 2022-23'!$B$3:$J$264,9,FALSE)</f>
        <v>9</v>
      </c>
      <c r="L33" s="7">
        <f>VLOOKUP(B33,'[1]DHG 2022-23'!$B$3:$AV$264,47,FALSE)</f>
        <v>377.53999999999996</v>
      </c>
      <c r="M33" s="7">
        <f>VLOOKUP(B33,'[1]DHG 2022-23'!$B$3:$AW$264,48,FALSE)</f>
        <v>46.62</v>
      </c>
      <c r="N33" s="7">
        <f>VLOOKUP(B33,'[1]DHG 2022-23'!$B$3:$AX$264,49,FALSE)</f>
        <v>0</v>
      </c>
      <c r="O33" s="7">
        <f>VLOOKUP(B33,'[1]DHG 2022-23'!$B$3:$AY$264,50,FALSE)</f>
        <v>424.15999999999997</v>
      </c>
    </row>
    <row r="34" spans="1:15" ht="20.100000000000001" customHeight="1" x14ac:dyDescent="0.25">
      <c r="A34" s="5" t="s">
        <v>101</v>
      </c>
      <c r="B34" s="5" t="s">
        <v>101</v>
      </c>
      <c r="C34" s="6" t="s">
        <v>32</v>
      </c>
      <c r="D34" s="5" t="s">
        <v>102</v>
      </c>
      <c r="E34" s="5" t="s">
        <v>103</v>
      </c>
      <c r="F34" s="7">
        <v>36</v>
      </c>
      <c r="G34" s="7">
        <v>1234.8245635267042</v>
      </c>
      <c r="H34" s="7">
        <v>256.44543647329573</v>
      </c>
      <c r="I34" s="7">
        <v>21</v>
      </c>
      <c r="J34" s="7">
        <v>1512.27</v>
      </c>
      <c r="K34" s="7">
        <f>VLOOKUP(B34,'[1]DHG 2022-23'!$B$3:$J$264,9,FALSE)</f>
        <v>36</v>
      </c>
      <c r="L34" s="7">
        <f>VLOOKUP(B34,'[1]DHG 2022-23'!$B$3:$AV$264,47,FALSE)</f>
        <v>1268.0900000000001</v>
      </c>
      <c r="M34" s="7">
        <f>VLOOKUP(B34,'[1]DHG 2022-23'!$B$3:$AW$264,48,FALSE)</f>
        <v>229.63</v>
      </c>
      <c r="N34" s="7">
        <f>VLOOKUP(B34,'[1]DHG 2022-23'!$B$3:$AX$264,49,FALSE)</f>
        <v>18</v>
      </c>
      <c r="O34" s="7">
        <f>VLOOKUP(B34,'[1]DHG 2022-23'!$B$3:$AY$264,50,FALSE)</f>
        <v>1515.7200000000003</v>
      </c>
    </row>
    <row r="35" spans="1:15" ht="20.100000000000001" customHeight="1" x14ac:dyDescent="0.25">
      <c r="A35" s="5" t="s">
        <v>104</v>
      </c>
      <c r="B35" s="5" t="s">
        <v>104</v>
      </c>
      <c r="C35" s="6" t="s">
        <v>83</v>
      </c>
      <c r="D35" s="5" t="s">
        <v>105</v>
      </c>
      <c r="E35" s="5" t="s">
        <v>90</v>
      </c>
      <c r="F35" s="7">
        <v>32</v>
      </c>
      <c r="G35" s="7">
        <v>1167.2350785263252</v>
      </c>
      <c r="H35" s="7">
        <v>203.24492147367494</v>
      </c>
      <c r="I35" s="7">
        <v>51</v>
      </c>
      <c r="J35" s="7">
        <v>1421.48</v>
      </c>
      <c r="K35" s="7">
        <f>VLOOKUP(B35,'[1]DHG 2022-23'!$B$3:$J$264,9,FALSE)</f>
        <v>32</v>
      </c>
      <c r="L35" s="7">
        <f>VLOOKUP(B35,'[1]DHG 2022-23'!$B$3:$AV$264,47,FALSE)</f>
        <v>1159.73</v>
      </c>
      <c r="M35" s="7">
        <f>VLOOKUP(B35,'[1]DHG 2022-23'!$B$3:$AW$264,48,FALSE)</f>
        <v>254.02</v>
      </c>
      <c r="N35" s="7">
        <f>VLOOKUP(B35,'[1]DHG 2022-23'!$B$3:$AX$264,49,FALSE)</f>
        <v>23</v>
      </c>
      <c r="O35" s="7">
        <f>VLOOKUP(B35,'[1]DHG 2022-23'!$B$3:$AY$264,50,FALSE)</f>
        <v>1436.75</v>
      </c>
    </row>
    <row r="36" spans="1:15" ht="20.100000000000001" customHeight="1" x14ac:dyDescent="0.25">
      <c r="A36" s="5" t="s">
        <v>104</v>
      </c>
      <c r="B36" s="5" t="s">
        <v>106</v>
      </c>
      <c r="C36" s="6" t="s">
        <v>61</v>
      </c>
      <c r="D36" s="5" t="s">
        <v>107</v>
      </c>
      <c r="E36" s="5" t="s">
        <v>90</v>
      </c>
      <c r="F36" s="7">
        <v>3</v>
      </c>
      <c r="G36" s="7">
        <v>100.68297463489623</v>
      </c>
      <c r="H36" s="7">
        <v>26.647025365103762</v>
      </c>
      <c r="I36" s="7">
        <v>3</v>
      </c>
      <c r="J36" s="7">
        <v>130.32999999999998</v>
      </c>
      <c r="K36" s="7">
        <f>VLOOKUP(B36,'[1]DHG 2022-23'!$B$3:$J$264,9,FALSE)</f>
        <v>3</v>
      </c>
      <c r="L36" s="7">
        <f>VLOOKUP(B36,'[1]DHG 2022-23'!$B$3:$AV$264,47,FALSE)</f>
        <v>97.55</v>
      </c>
      <c r="M36" s="7">
        <f>VLOOKUP(B36,'[1]DHG 2022-23'!$B$3:$AW$264,48,FALSE)</f>
        <v>21.56</v>
      </c>
      <c r="N36" s="7">
        <f>VLOOKUP(B36,'[1]DHG 2022-23'!$B$3:$AX$264,49,FALSE)</f>
        <v>0</v>
      </c>
      <c r="O36" s="7">
        <f>VLOOKUP(B36,'[1]DHG 2022-23'!$B$3:$AY$264,50,FALSE)</f>
        <v>119.11</v>
      </c>
    </row>
    <row r="37" spans="1:15" ht="20.100000000000001" customHeight="1" x14ac:dyDescent="0.25">
      <c r="A37" s="5" t="s">
        <v>108</v>
      </c>
      <c r="B37" s="5" t="s">
        <v>108</v>
      </c>
      <c r="C37" s="6" t="s">
        <v>51</v>
      </c>
      <c r="D37" s="5" t="s">
        <v>109</v>
      </c>
      <c r="E37" s="5" t="s">
        <v>110</v>
      </c>
      <c r="F37" s="7">
        <v>20</v>
      </c>
      <c r="G37" s="7">
        <v>757.7039165863489</v>
      </c>
      <c r="H37" s="7">
        <v>84.896083413651098</v>
      </c>
      <c r="I37" s="7">
        <v>10</v>
      </c>
      <c r="J37" s="7">
        <v>852.6</v>
      </c>
      <c r="K37" s="7">
        <f>VLOOKUP(B37,'[1]DHG 2022-23'!$B$3:$J$264,9,FALSE)</f>
        <v>21</v>
      </c>
      <c r="L37" s="7">
        <f>VLOOKUP(B37,'[1]DHG 2022-23'!$B$3:$AV$264,47,FALSE)</f>
        <v>757.15</v>
      </c>
      <c r="M37" s="7">
        <f>VLOOKUP(B37,'[1]DHG 2022-23'!$B$3:$AW$264,48,FALSE)</f>
        <v>103.71</v>
      </c>
      <c r="N37" s="7">
        <f>VLOOKUP(B37,'[1]DHG 2022-23'!$B$3:$AX$264,49,FALSE)</f>
        <v>21</v>
      </c>
      <c r="O37" s="7">
        <f>VLOOKUP(B37,'[1]DHG 2022-23'!$B$3:$AY$264,50,FALSE)</f>
        <v>881.86</v>
      </c>
    </row>
    <row r="38" spans="1:15" ht="20.100000000000001" customHeight="1" x14ac:dyDescent="0.25">
      <c r="A38" s="5" t="s">
        <v>108</v>
      </c>
      <c r="B38" s="5" t="s">
        <v>111</v>
      </c>
      <c r="C38" s="6" t="s">
        <v>29</v>
      </c>
      <c r="D38" s="5" t="s">
        <v>112</v>
      </c>
      <c r="E38" s="5" t="s">
        <v>110</v>
      </c>
      <c r="F38" s="7">
        <v>3</v>
      </c>
      <c r="G38" s="7">
        <v>125.22067069780371</v>
      </c>
      <c r="H38" s="7">
        <v>14.469329302196275</v>
      </c>
      <c r="I38" s="7">
        <v>3</v>
      </c>
      <c r="J38" s="7">
        <v>142.69</v>
      </c>
      <c r="K38" s="7">
        <f>VLOOKUP(B38,'[1]DHG 2022-23'!$B$3:$J$264,9,FALSE)</f>
        <v>3</v>
      </c>
      <c r="L38" s="7">
        <f>VLOOKUP(B38,'[1]DHG 2022-23'!$B$3:$AV$264,47,FALSE)</f>
        <v>134.65</v>
      </c>
      <c r="M38" s="7">
        <f>VLOOKUP(B38,'[1]DHG 2022-23'!$B$3:$AW$264,48,FALSE)</f>
        <v>18.95</v>
      </c>
      <c r="N38" s="7">
        <f>VLOOKUP(B38,'[1]DHG 2022-23'!$B$3:$AX$264,49,FALSE)</f>
        <v>0</v>
      </c>
      <c r="O38" s="7">
        <f>VLOOKUP(B38,'[1]DHG 2022-23'!$B$3:$AY$264,50,FALSE)</f>
        <v>153.6</v>
      </c>
    </row>
    <row r="39" spans="1:15" ht="20.100000000000001" customHeight="1" x14ac:dyDescent="0.25">
      <c r="A39" s="5" t="s">
        <v>113</v>
      </c>
      <c r="B39" s="5" t="s">
        <v>113</v>
      </c>
      <c r="C39" s="6" t="s">
        <v>51</v>
      </c>
      <c r="D39" s="5" t="s">
        <v>114</v>
      </c>
      <c r="E39" s="5" t="s">
        <v>115</v>
      </c>
      <c r="F39" s="7">
        <v>24</v>
      </c>
      <c r="G39" s="7">
        <v>818.43749083446244</v>
      </c>
      <c r="H39" s="7">
        <v>136.10250916553755</v>
      </c>
      <c r="I39" s="7">
        <v>11</v>
      </c>
      <c r="J39" s="7">
        <v>965.54</v>
      </c>
      <c r="K39" s="7">
        <f>VLOOKUP(B39,'[1]DHG 2022-23'!$B$3:$J$264,9,FALSE)</f>
        <v>25</v>
      </c>
      <c r="L39" s="7">
        <f>VLOOKUP(B39,'[1]DHG 2022-23'!$B$3:$AV$264,47,FALSE)</f>
        <v>841.56</v>
      </c>
      <c r="M39" s="7">
        <f>VLOOKUP(B39,'[1]DHG 2022-23'!$B$3:$AW$264,48,FALSE)</f>
        <v>144.72999999999999</v>
      </c>
      <c r="N39" s="7">
        <f>VLOOKUP(B39,'[1]DHG 2022-23'!$B$3:$AX$264,49,FALSE)</f>
        <v>16</v>
      </c>
      <c r="O39" s="7">
        <f>VLOOKUP(B39,'[1]DHG 2022-23'!$B$3:$AY$264,50,FALSE)</f>
        <v>1002.29</v>
      </c>
    </row>
    <row r="40" spans="1:15" ht="20.100000000000001" customHeight="1" x14ac:dyDescent="0.25">
      <c r="A40" s="5" t="s">
        <v>113</v>
      </c>
      <c r="B40" s="5" t="s">
        <v>116</v>
      </c>
      <c r="C40" s="6" t="s">
        <v>29</v>
      </c>
      <c r="D40" s="5" t="s">
        <v>117</v>
      </c>
      <c r="E40" s="5" t="s">
        <v>115</v>
      </c>
      <c r="F40" s="7">
        <v>9</v>
      </c>
      <c r="G40" s="7">
        <v>328.16931891716996</v>
      </c>
      <c r="H40" s="7">
        <v>50.530681082830029</v>
      </c>
      <c r="I40" s="7">
        <v>4</v>
      </c>
      <c r="J40" s="7">
        <v>382.7</v>
      </c>
      <c r="K40" s="7">
        <f>VLOOKUP(B40,'[1]DHG 2022-23'!$B$3:$J$264,9,FALSE)</f>
        <v>9</v>
      </c>
      <c r="L40" s="7">
        <f>VLOOKUP(B40,'[1]DHG 2022-23'!$B$3:$AV$264,47,FALSE)</f>
        <v>307.2</v>
      </c>
      <c r="M40" s="7">
        <f>VLOOKUP(B40,'[1]DHG 2022-23'!$B$3:$AW$264,48,FALSE)</f>
        <v>51.3</v>
      </c>
      <c r="N40" s="7">
        <f>VLOOKUP(B40,'[1]DHG 2022-23'!$B$3:$AX$264,49,FALSE)</f>
        <v>0</v>
      </c>
      <c r="O40" s="7">
        <f>VLOOKUP(B40,'[1]DHG 2022-23'!$B$3:$AY$264,50,FALSE)</f>
        <v>358.5</v>
      </c>
    </row>
    <row r="41" spans="1:15" ht="20.100000000000001" customHeight="1" x14ac:dyDescent="0.25">
      <c r="A41" s="5" t="s">
        <v>118</v>
      </c>
      <c r="B41" s="5" t="s">
        <v>118</v>
      </c>
      <c r="C41" s="6" t="s">
        <v>51</v>
      </c>
      <c r="D41" s="5" t="s">
        <v>119</v>
      </c>
      <c r="E41" s="5" t="s">
        <v>120</v>
      </c>
      <c r="F41" s="7">
        <v>34</v>
      </c>
      <c r="G41" s="7">
        <v>1208.1231575811737</v>
      </c>
      <c r="H41" s="7">
        <v>189.11684241882634</v>
      </c>
      <c r="I41" s="7">
        <v>28</v>
      </c>
      <c r="J41" s="7">
        <v>1425.24</v>
      </c>
      <c r="K41" s="7">
        <f>VLOOKUP(B41,'[1]DHG 2022-23'!$B$3:$J$264,9,FALSE)</f>
        <v>36</v>
      </c>
      <c r="L41" s="7">
        <f>VLOOKUP(B41,'[1]DHG 2022-23'!$B$3:$AV$264,47,FALSE)</f>
        <v>1271.07</v>
      </c>
      <c r="M41" s="7">
        <f>VLOOKUP(B41,'[1]DHG 2022-23'!$B$3:$AW$264,48,FALSE)</f>
        <v>194</v>
      </c>
      <c r="N41" s="7">
        <f>VLOOKUP(B41,'[1]DHG 2022-23'!$B$3:$AX$264,49,FALSE)</f>
        <v>33</v>
      </c>
      <c r="O41" s="7">
        <f>VLOOKUP(B41,'[1]DHG 2022-23'!$B$3:$AY$264,50,FALSE)</f>
        <v>1498.07</v>
      </c>
    </row>
    <row r="42" spans="1:15" ht="20.100000000000001" customHeight="1" x14ac:dyDescent="0.25">
      <c r="A42" s="5" t="s">
        <v>118</v>
      </c>
      <c r="B42" s="5" t="s">
        <v>121</v>
      </c>
      <c r="C42" s="6" t="s">
        <v>29</v>
      </c>
      <c r="D42" s="5" t="s">
        <v>122</v>
      </c>
      <c r="E42" s="5" t="s">
        <v>120</v>
      </c>
      <c r="F42" s="7">
        <v>9</v>
      </c>
      <c r="G42" s="7">
        <v>316.25814076887065</v>
      </c>
      <c r="H42" s="7">
        <v>56.701859231129376</v>
      </c>
      <c r="I42" s="7">
        <v>4</v>
      </c>
      <c r="J42" s="7">
        <v>376.96000000000004</v>
      </c>
      <c r="K42" s="7">
        <f>VLOOKUP(B42,'[1]DHG 2022-23'!$B$3:$J$264,9,FALSE)</f>
        <v>9</v>
      </c>
      <c r="L42" s="7">
        <f>VLOOKUP(B42,'[1]DHG 2022-23'!$B$3:$AV$264,47,FALSE)</f>
        <v>320.46000000000004</v>
      </c>
      <c r="M42" s="7">
        <f>VLOOKUP(B42,'[1]DHG 2022-23'!$B$3:$AW$264,48,FALSE)</f>
        <v>55.53</v>
      </c>
      <c r="N42" s="7">
        <f>VLOOKUP(B42,'[1]DHG 2022-23'!$B$3:$AX$264,49,FALSE)</f>
        <v>0</v>
      </c>
      <c r="O42" s="7">
        <f>VLOOKUP(B42,'[1]DHG 2022-23'!$B$3:$AY$264,50,FALSE)</f>
        <v>375.99</v>
      </c>
    </row>
    <row r="43" spans="1:15" ht="20.100000000000001" customHeight="1" x14ac:dyDescent="0.25">
      <c r="A43" s="5" t="s">
        <v>118</v>
      </c>
      <c r="B43" s="5" t="s">
        <v>123</v>
      </c>
      <c r="C43" s="6" t="s">
        <v>124</v>
      </c>
      <c r="D43" s="5" t="s">
        <v>125</v>
      </c>
      <c r="E43" s="5" t="s">
        <v>120</v>
      </c>
      <c r="F43" s="7">
        <v>0</v>
      </c>
      <c r="G43" s="7">
        <v>199.5</v>
      </c>
      <c r="H43" s="7">
        <v>54.5</v>
      </c>
      <c r="I43" s="7">
        <v>0</v>
      </c>
      <c r="J43" s="7">
        <v>254</v>
      </c>
      <c r="K43" s="7">
        <f>VLOOKUP(B43,'[1]DHG 2022-23'!$B$3:$J$264,9,FALSE)</f>
        <v>0</v>
      </c>
      <c r="L43" s="7">
        <f>VLOOKUP(B43,'[1]DHG 2022-23'!$B$3:$AV$264,47,FALSE)</f>
        <v>201.45</v>
      </c>
      <c r="M43" s="7">
        <f>VLOOKUP(B43,'[1]DHG 2022-23'!$B$3:$AW$264,48,FALSE)</f>
        <v>52.55</v>
      </c>
      <c r="N43" s="7">
        <f>VLOOKUP(B43,'[1]DHG 2022-23'!$B$3:$AX$264,49,FALSE)</f>
        <v>0</v>
      </c>
      <c r="O43" s="7">
        <f>VLOOKUP(B43,'[1]DHG 2022-23'!$B$3:$AY$264,50,FALSE)</f>
        <v>254</v>
      </c>
    </row>
    <row r="44" spans="1:15" ht="20.100000000000001" customHeight="1" x14ac:dyDescent="0.25">
      <c r="A44" s="5" t="s">
        <v>126</v>
      </c>
      <c r="B44" s="5" t="s">
        <v>127</v>
      </c>
      <c r="C44" s="6" t="s">
        <v>29</v>
      </c>
      <c r="D44" s="5" t="s">
        <v>128</v>
      </c>
      <c r="E44" s="5" t="s">
        <v>129</v>
      </c>
      <c r="F44" s="7">
        <v>14</v>
      </c>
      <c r="G44" s="7">
        <v>554.47747819117774</v>
      </c>
      <c r="H44" s="7">
        <v>71.352521808822175</v>
      </c>
      <c r="I44" s="7">
        <v>8</v>
      </c>
      <c r="J44" s="7">
        <v>633.82999999999993</v>
      </c>
      <c r="K44" s="7">
        <f>VLOOKUP(B44,'[1]DHG 2022-23'!$B$3:$J$264,9,FALSE)</f>
        <v>14</v>
      </c>
      <c r="L44" s="7">
        <f>VLOOKUP(B44,'[1]DHG 2022-23'!$B$3:$AV$264,47,FALSE)</f>
        <v>571.41</v>
      </c>
      <c r="M44" s="7">
        <f>VLOOKUP(B44,'[1]DHG 2022-23'!$B$3:$AW$264,48,FALSE)</f>
        <v>69.33</v>
      </c>
      <c r="N44" s="7">
        <f>VLOOKUP(B44,'[1]DHG 2022-23'!$B$3:$AX$264,49,FALSE)</f>
        <v>0</v>
      </c>
      <c r="O44" s="7">
        <f>VLOOKUP(B44,'[1]DHG 2022-23'!$B$3:$AY$264,50,FALSE)</f>
        <v>640.74</v>
      </c>
    </row>
    <row r="45" spans="1:15" ht="20.100000000000001" customHeight="1" x14ac:dyDescent="0.25">
      <c r="A45" s="5" t="s">
        <v>126</v>
      </c>
      <c r="B45" s="5" t="s">
        <v>126</v>
      </c>
      <c r="C45" s="6" t="s">
        <v>51</v>
      </c>
      <c r="D45" s="5" t="s">
        <v>130</v>
      </c>
      <c r="E45" s="5" t="s">
        <v>129</v>
      </c>
      <c r="F45" s="7">
        <v>26</v>
      </c>
      <c r="G45" s="7">
        <v>926.6128267296391</v>
      </c>
      <c r="H45" s="7">
        <v>128.68717327036089</v>
      </c>
      <c r="I45" s="7">
        <v>9</v>
      </c>
      <c r="J45" s="7">
        <v>1064.3</v>
      </c>
      <c r="K45" s="7">
        <f>VLOOKUP(B45,'[1]DHG 2022-23'!$B$3:$J$264,9,FALSE)</f>
        <v>26</v>
      </c>
      <c r="L45" s="7">
        <f>VLOOKUP(B45,'[1]DHG 2022-23'!$B$3:$AV$264,47,FALSE)</f>
        <v>902.08</v>
      </c>
      <c r="M45" s="7">
        <f>VLOOKUP(B45,'[1]DHG 2022-23'!$B$3:$AW$264,48,FALSE)</f>
        <v>125.41</v>
      </c>
      <c r="N45" s="7">
        <f>VLOOKUP(B45,'[1]DHG 2022-23'!$B$3:$AX$264,49,FALSE)</f>
        <v>22</v>
      </c>
      <c r="O45" s="7">
        <f>VLOOKUP(B45,'[1]DHG 2022-23'!$B$3:$AY$264,50,FALSE)</f>
        <v>1049.49</v>
      </c>
    </row>
    <row r="46" spans="1:15" ht="20.100000000000001" customHeight="1" x14ac:dyDescent="0.25">
      <c r="A46" s="5" t="s">
        <v>131</v>
      </c>
      <c r="B46" s="5" t="s">
        <v>131</v>
      </c>
      <c r="C46" s="6" t="s">
        <v>51</v>
      </c>
      <c r="D46" s="5" t="s">
        <v>132</v>
      </c>
      <c r="E46" s="5" t="s">
        <v>133</v>
      </c>
      <c r="F46" s="7">
        <v>19</v>
      </c>
      <c r="G46" s="7">
        <v>660.87960179582274</v>
      </c>
      <c r="H46" s="7">
        <v>107.18039820417722</v>
      </c>
      <c r="I46" s="7">
        <v>13</v>
      </c>
      <c r="J46" s="7">
        <v>781.06</v>
      </c>
      <c r="K46" s="7">
        <f>VLOOKUP(B46,'[1]DHG 2022-23'!$B$3:$J$264,9,FALSE)</f>
        <v>19</v>
      </c>
      <c r="L46" s="7">
        <f>VLOOKUP(B46,'[1]DHG 2022-23'!$B$3:$AV$264,47,FALSE)</f>
        <v>657.42000000000007</v>
      </c>
      <c r="M46" s="7">
        <f>VLOOKUP(B46,'[1]DHG 2022-23'!$B$3:$AW$264,48,FALSE)</f>
        <v>109.55</v>
      </c>
      <c r="N46" s="7">
        <f>VLOOKUP(B46,'[1]DHG 2022-23'!$B$3:$AX$264,49,FALSE)</f>
        <v>15.5</v>
      </c>
      <c r="O46" s="7">
        <f>VLOOKUP(B46,'[1]DHG 2022-23'!$B$3:$AY$264,50,FALSE)</f>
        <v>782.47</v>
      </c>
    </row>
    <row r="47" spans="1:15" ht="20.100000000000001" customHeight="1" x14ac:dyDescent="0.25">
      <c r="A47" s="5" t="s">
        <v>131</v>
      </c>
      <c r="B47" s="5" t="s">
        <v>134</v>
      </c>
      <c r="C47" s="6" t="s">
        <v>29</v>
      </c>
      <c r="D47" s="5" t="s">
        <v>135</v>
      </c>
      <c r="E47" s="5" t="s">
        <v>133</v>
      </c>
      <c r="F47" s="7">
        <v>8</v>
      </c>
      <c r="G47" s="7">
        <v>315.32435121230208</v>
      </c>
      <c r="H47" s="7">
        <v>30.675648787697906</v>
      </c>
      <c r="I47" s="7">
        <v>9</v>
      </c>
      <c r="J47" s="7">
        <v>355</v>
      </c>
      <c r="K47" s="7">
        <f>VLOOKUP(B47,'[1]DHG 2022-23'!$B$3:$J$264,9,FALSE)</f>
        <v>8</v>
      </c>
      <c r="L47" s="7">
        <f>VLOOKUP(B47,'[1]DHG 2022-23'!$B$3:$AV$264,47,FALSE)</f>
        <v>298.17</v>
      </c>
      <c r="M47" s="7">
        <f>VLOOKUP(B47,'[1]DHG 2022-23'!$B$3:$AW$264,48,FALSE)</f>
        <v>32.65</v>
      </c>
      <c r="N47" s="7">
        <f>VLOOKUP(B47,'[1]DHG 2022-23'!$B$3:$AX$264,49,FALSE)</f>
        <v>0</v>
      </c>
      <c r="O47" s="7">
        <f>VLOOKUP(B47,'[1]DHG 2022-23'!$B$3:$AY$264,50,FALSE)</f>
        <v>330.82</v>
      </c>
    </row>
    <row r="48" spans="1:15" ht="20.100000000000001" customHeight="1" x14ac:dyDescent="0.25">
      <c r="A48" s="5" t="s">
        <v>136</v>
      </c>
      <c r="B48" s="5" t="s">
        <v>137</v>
      </c>
      <c r="C48" s="6" t="s">
        <v>29</v>
      </c>
      <c r="D48" s="5" t="s">
        <v>138</v>
      </c>
      <c r="E48" s="5" t="s">
        <v>139</v>
      </c>
      <c r="F48" s="7">
        <v>24</v>
      </c>
      <c r="G48" s="7">
        <v>964.25759993025588</v>
      </c>
      <c r="H48" s="7">
        <v>135.99240006974415</v>
      </c>
      <c r="I48" s="7">
        <v>32</v>
      </c>
      <c r="J48" s="7">
        <v>1132.25</v>
      </c>
      <c r="K48" s="7">
        <f>VLOOKUP(B48,'[1]DHG 2022-23'!$B$3:$J$264,9,FALSE)</f>
        <v>24</v>
      </c>
      <c r="L48" s="7">
        <f>VLOOKUP(B48,'[1]DHG 2022-23'!$B$3:$AV$264,47,FALSE)</f>
        <v>1008.2</v>
      </c>
      <c r="M48" s="7">
        <f>VLOOKUP(B48,'[1]DHG 2022-23'!$B$3:$AW$264,48,FALSE)</f>
        <v>154.82</v>
      </c>
      <c r="N48" s="7">
        <f>VLOOKUP(B48,'[1]DHG 2022-23'!$B$3:$AX$264,49,FALSE)</f>
        <v>9</v>
      </c>
      <c r="O48" s="7">
        <f>VLOOKUP(B48,'[1]DHG 2022-23'!$B$3:$AY$264,50,FALSE)</f>
        <v>1172.02</v>
      </c>
    </row>
    <row r="49" spans="1:15" ht="20.100000000000001" customHeight="1" x14ac:dyDescent="0.25">
      <c r="A49" s="5" t="s">
        <v>136</v>
      </c>
      <c r="B49" s="5" t="s">
        <v>136</v>
      </c>
      <c r="C49" s="6" t="s">
        <v>51</v>
      </c>
      <c r="D49" s="5" t="s">
        <v>140</v>
      </c>
      <c r="E49" s="5" t="s">
        <v>139</v>
      </c>
      <c r="F49" s="7">
        <v>25</v>
      </c>
      <c r="G49" s="7">
        <v>855.84699458396767</v>
      </c>
      <c r="H49" s="7">
        <v>127.98300541603226</v>
      </c>
      <c r="I49" s="7">
        <v>27</v>
      </c>
      <c r="J49" s="7">
        <v>1010.8299999999999</v>
      </c>
      <c r="K49" s="7">
        <f>VLOOKUP(B49,'[1]DHG 2022-23'!$B$3:$J$264,9,FALSE)</f>
        <v>27</v>
      </c>
      <c r="L49" s="7">
        <f>VLOOKUP(B49,'[1]DHG 2022-23'!$B$3:$AV$264,47,FALSE)</f>
        <v>923.64</v>
      </c>
      <c r="M49" s="7">
        <f>VLOOKUP(B49,'[1]DHG 2022-23'!$B$3:$AW$264,48,FALSE)</f>
        <v>140.41999999999999</v>
      </c>
      <c r="N49" s="7">
        <f>VLOOKUP(B49,'[1]DHG 2022-23'!$B$3:$AX$264,49,FALSE)</f>
        <v>27</v>
      </c>
      <c r="O49" s="7">
        <f>VLOOKUP(B49,'[1]DHG 2022-23'!$B$3:$AY$264,50,FALSE)</f>
        <v>1091.06</v>
      </c>
    </row>
    <row r="50" spans="1:15" ht="20.100000000000001" customHeight="1" x14ac:dyDescent="0.25">
      <c r="A50" s="5" t="s">
        <v>141</v>
      </c>
      <c r="B50" s="5" t="s">
        <v>141</v>
      </c>
      <c r="C50" s="6" t="s">
        <v>36</v>
      </c>
      <c r="D50" s="5" t="s">
        <v>142</v>
      </c>
      <c r="E50" s="5" t="s">
        <v>53</v>
      </c>
      <c r="F50" s="7">
        <v>21</v>
      </c>
      <c r="G50" s="7">
        <v>831.11427361108167</v>
      </c>
      <c r="H50" s="7">
        <v>97.595726388918337</v>
      </c>
      <c r="I50" s="7">
        <v>13</v>
      </c>
      <c r="J50" s="7">
        <v>941.71</v>
      </c>
      <c r="K50" s="7">
        <f>VLOOKUP(B50,'[1]DHG 2022-23'!$B$3:$J$264,9,FALSE)</f>
        <v>21</v>
      </c>
      <c r="L50" s="7">
        <f>VLOOKUP(B50,'[1]DHG 2022-23'!$B$3:$AV$264,47,FALSE)</f>
        <v>801.46999999999991</v>
      </c>
      <c r="M50" s="7">
        <f>VLOOKUP(B50,'[1]DHG 2022-23'!$B$3:$AW$264,48,FALSE)</f>
        <v>103.45</v>
      </c>
      <c r="N50" s="7">
        <f>VLOOKUP(B50,'[1]DHG 2022-23'!$B$3:$AX$264,49,FALSE)</f>
        <v>13</v>
      </c>
      <c r="O50" s="7">
        <f>VLOOKUP(B50,'[1]DHG 2022-23'!$B$3:$AY$264,50,FALSE)</f>
        <v>917.92</v>
      </c>
    </row>
    <row r="51" spans="1:15" ht="20.100000000000001" customHeight="1" x14ac:dyDescent="0.25">
      <c r="A51" s="5" t="s">
        <v>143</v>
      </c>
      <c r="B51" s="5" t="s">
        <v>143</v>
      </c>
      <c r="C51" s="6" t="s">
        <v>32</v>
      </c>
      <c r="D51" s="5" t="s">
        <v>144</v>
      </c>
      <c r="E51" s="5" t="s">
        <v>145</v>
      </c>
      <c r="F51" s="7">
        <v>54</v>
      </c>
      <c r="G51" s="7">
        <v>1941.2799999999997</v>
      </c>
      <c r="H51" s="7">
        <v>364.86</v>
      </c>
      <c r="I51" s="7">
        <v>21</v>
      </c>
      <c r="J51" s="7">
        <v>2327.14</v>
      </c>
      <c r="K51" s="7">
        <f>VLOOKUP(B51,'[1]DHG 2022-23'!$B$3:$J$264,9,FALSE)</f>
        <v>53</v>
      </c>
      <c r="L51" s="7">
        <f>VLOOKUP(B51,'[1]DHG 2022-23'!$B$3:$AV$264,47,FALSE)</f>
        <v>1925.94</v>
      </c>
      <c r="M51" s="7">
        <f>VLOOKUP(B51,'[1]DHG 2022-23'!$B$3:$AW$264,48,FALSE)</f>
        <v>342.94</v>
      </c>
      <c r="N51" s="7">
        <f>VLOOKUP(B51,'[1]DHG 2022-23'!$B$3:$AX$264,49,FALSE)</f>
        <v>25</v>
      </c>
      <c r="O51" s="7">
        <f>VLOOKUP(B51,'[1]DHG 2022-23'!$B$3:$AY$264,50,FALSE)</f>
        <v>2293.88</v>
      </c>
    </row>
    <row r="52" spans="1:15" ht="20.100000000000001" customHeight="1" x14ac:dyDescent="0.25">
      <c r="A52" s="5" t="s">
        <v>146</v>
      </c>
      <c r="B52" s="5" t="s">
        <v>146</v>
      </c>
      <c r="C52" s="6" t="s">
        <v>32</v>
      </c>
      <c r="D52" s="5" t="s">
        <v>147</v>
      </c>
      <c r="E52" s="5" t="s">
        <v>148</v>
      </c>
      <c r="F52" s="7">
        <v>86</v>
      </c>
      <c r="G52" s="7">
        <v>3296.52</v>
      </c>
      <c r="H52" s="7">
        <v>492.38</v>
      </c>
      <c r="I52" s="7">
        <v>76</v>
      </c>
      <c r="J52" s="7">
        <v>3864.9</v>
      </c>
      <c r="K52" s="7">
        <f>VLOOKUP(B52,'[1]DHG 2022-23'!$B$3:$J$264,9,FALSE)</f>
        <v>88</v>
      </c>
      <c r="L52" s="7">
        <f>VLOOKUP(B52,'[1]DHG 2022-23'!$B$3:$AV$264,47,FALSE)</f>
        <v>3288.9399999999996</v>
      </c>
      <c r="M52" s="7">
        <f>VLOOKUP(B52,'[1]DHG 2022-23'!$B$3:$AW$264,48,FALSE)</f>
        <v>510.86</v>
      </c>
      <c r="N52" s="7">
        <f>VLOOKUP(B52,'[1]DHG 2022-23'!$B$3:$AX$264,49,FALSE)</f>
        <v>47</v>
      </c>
      <c r="O52" s="7">
        <f>VLOOKUP(B52,'[1]DHG 2022-23'!$B$3:$AY$264,50,FALSE)</f>
        <v>3846.7999999999997</v>
      </c>
    </row>
    <row r="53" spans="1:15" ht="20.100000000000001" customHeight="1" x14ac:dyDescent="0.25">
      <c r="A53" s="5" t="s">
        <v>149</v>
      </c>
      <c r="B53" s="5" t="s">
        <v>149</v>
      </c>
      <c r="C53" s="6" t="s">
        <v>32</v>
      </c>
      <c r="D53" s="5" t="s">
        <v>150</v>
      </c>
      <c r="E53" s="5" t="s">
        <v>151</v>
      </c>
      <c r="F53" s="7">
        <v>47</v>
      </c>
      <c r="G53" s="7">
        <v>1649.0900000000001</v>
      </c>
      <c r="H53" s="7">
        <v>293.02</v>
      </c>
      <c r="I53" s="7">
        <v>16</v>
      </c>
      <c r="J53" s="7">
        <v>1958.1100000000001</v>
      </c>
      <c r="K53" s="7">
        <f>VLOOKUP(B53,'[1]DHG 2022-23'!$B$3:$J$264,9,FALSE)</f>
        <v>46</v>
      </c>
      <c r="L53" s="7">
        <f>VLOOKUP(B53,'[1]DHG 2022-23'!$B$3:$AV$264,47,FALSE)</f>
        <v>1603.04</v>
      </c>
      <c r="M53" s="7">
        <f>VLOOKUP(B53,'[1]DHG 2022-23'!$B$3:$AW$264,48,FALSE)</f>
        <v>298.17</v>
      </c>
      <c r="N53" s="7">
        <f>VLOOKUP(B53,'[1]DHG 2022-23'!$B$3:$AX$264,49,FALSE)</f>
        <v>20</v>
      </c>
      <c r="O53" s="7">
        <f>VLOOKUP(B53,'[1]DHG 2022-23'!$B$3:$AY$264,50,FALSE)</f>
        <v>1921.21</v>
      </c>
    </row>
    <row r="54" spans="1:15" ht="20.100000000000001" customHeight="1" x14ac:dyDescent="0.25">
      <c r="A54" s="5" t="s">
        <v>152</v>
      </c>
      <c r="B54" s="5" t="s">
        <v>152</v>
      </c>
      <c r="C54" s="6" t="s">
        <v>51</v>
      </c>
      <c r="D54" s="5" t="s">
        <v>153</v>
      </c>
      <c r="E54" s="5" t="s">
        <v>151</v>
      </c>
      <c r="F54" s="7">
        <v>80</v>
      </c>
      <c r="G54" s="7">
        <v>2907.43</v>
      </c>
      <c r="H54" s="7">
        <v>544.07000000000005</v>
      </c>
      <c r="I54" s="7">
        <v>49</v>
      </c>
      <c r="J54" s="7">
        <v>3500.5</v>
      </c>
      <c r="K54" s="7">
        <f>VLOOKUP(B54,'[1]DHG 2022-23'!$B$3:$J$264,9,FALSE)</f>
        <v>77</v>
      </c>
      <c r="L54" s="7">
        <f>VLOOKUP(B54,'[1]DHG 2022-23'!$B$3:$AV$264,47,FALSE)</f>
        <v>2811.1200000000003</v>
      </c>
      <c r="M54" s="7">
        <f>VLOOKUP(B54,'[1]DHG 2022-23'!$B$3:$AW$264,48,FALSE)</f>
        <v>525.48</v>
      </c>
      <c r="N54" s="7">
        <f>VLOOKUP(B54,'[1]DHG 2022-23'!$B$3:$AX$264,49,FALSE)</f>
        <v>34</v>
      </c>
      <c r="O54" s="7">
        <f>VLOOKUP(B54,'[1]DHG 2022-23'!$B$3:$AY$264,50,FALSE)</f>
        <v>3370.6000000000004</v>
      </c>
    </row>
    <row r="55" spans="1:15" ht="20.100000000000001" customHeight="1" x14ac:dyDescent="0.25">
      <c r="A55" s="5" t="s">
        <v>154</v>
      </c>
      <c r="B55" s="5" t="s">
        <v>154</v>
      </c>
      <c r="C55" s="6" t="s">
        <v>57</v>
      </c>
      <c r="D55" s="5" t="s">
        <v>155</v>
      </c>
      <c r="E55" s="5" t="s">
        <v>156</v>
      </c>
      <c r="F55" s="7">
        <v>31</v>
      </c>
      <c r="G55" s="7">
        <v>1073.92</v>
      </c>
      <c r="H55" s="7">
        <v>149.34</v>
      </c>
      <c r="I55" s="7">
        <v>31</v>
      </c>
      <c r="J55" s="7">
        <v>1254.26</v>
      </c>
      <c r="K55" s="7">
        <f>VLOOKUP(B55,'[1]DHG 2022-23'!$B$3:$J$264,9,FALSE)</f>
        <v>31</v>
      </c>
      <c r="L55" s="7">
        <f>VLOOKUP(B55,'[1]DHG 2022-23'!$B$3:$AV$264,47,FALSE)</f>
        <v>1063.0100000000002</v>
      </c>
      <c r="M55" s="7">
        <f>VLOOKUP(B55,'[1]DHG 2022-23'!$B$3:$AW$264,48,FALSE)</f>
        <v>155.13999999999999</v>
      </c>
      <c r="N55" s="7">
        <f>VLOOKUP(B55,'[1]DHG 2022-23'!$B$3:$AX$264,49,FALSE)</f>
        <v>22</v>
      </c>
      <c r="O55" s="7">
        <f>VLOOKUP(B55,'[1]DHG 2022-23'!$B$3:$AY$264,50,FALSE)</f>
        <v>1240.1500000000001</v>
      </c>
    </row>
    <row r="56" spans="1:15" ht="20.100000000000001" customHeight="1" x14ac:dyDescent="0.25">
      <c r="A56" s="5" t="s">
        <v>157</v>
      </c>
      <c r="B56" s="5" t="s">
        <v>157</v>
      </c>
      <c r="C56" s="6" t="s">
        <v>83</v>
      </c>
      <c r="D56" s="5" t="s">
        <v>158</v>
      </c>
      <c r="E56" s="5" t="s">
        <v>145</v>
      </c>
      <c r="F56" s="7">
        <v>41</v>
      </c>
      <c r="G56" s="7">
        <v>1420.9399999999998</v>
      </c>
      <c r="H56" s="7">
        <v>229.78</v>
      </c>
      <c r="I56" s="7">
        <v>31</v>
      </c>
      <c r="J56" s="7">
        <v>1681.7199999999998</v>
      </c>
      <c r="K56" s="7">
        <f>VLOOKUP(B56,'[1]DHG 2022-23'!$B$3:$J$264,9,FALSE)</f>
        <v>38</v>
      </c>
      <c r="L56" s="7">
        <f>VLOOKUP(B56,'[1]DHG 2022-23'!$B$3:$AV$264,47,FALSE)</f>
        <v>1469.03</v>
      </c>
      <c r="M56" s="7">
        <f>VLOOKUP(B56,'[1]DHG 2022-23'!$B$3:$AW$264,48,FALSE)</f>
        <v>243.83</v>
      </c>
      <c r="N56" s="7">
        <f>VLOOKUP(B56,'[1]DHG 2022-23'!$B$3:$AX$264,49,FALSE)</f>
        <v>30</v>
      </c>
      <c r="O56" s="7">
        <f>VLOOKUP(B56,'[1]DHG 2022-23'!$B$3:$AY$264,50,FALSE)</f>
        <v>1742.86</v>
      </c>
    </row>
    <row r="57" spans="1:15" ht="20.100000000000001" customHeight="1" x14ac:dyDescent="0.25">
      <c r="A57" s="5" t="s">
        <v>159</v>
      </c>
      <c r="B57" s="5" t="s">
        <v>159</v>
      </c>
      <c r="C57" s="6" t="s">
        <v>32</v>
      </c>
      <c r="D57" s="5" t="s">
        <v>160</v>
      </c>
      <c r="E57" s="5" t="s">
        <v>161</v>
      </c>
      <c r="F57" s="7">
        <v>39</v>
      </c>
      <c r="G57" s="7">
        <v>1353.2799999999997</v>
      </c>
      <c r="H57" s="7">
        <v>175.86</v>
      </c>
      <c r="I57" s="7">
        <v>25</v>
      </c>
      <c r="J57" s="7">
        <v>1554.1399999999999</v>
      </c>
      <c r="K57" s="7">
        <f>VLOOKUP(B57,'[1]DHG 2022-23'!$B$3:$J$264,9,FALSE)</f>
        <v>40</v>
      </c>
      <c r="L57" s="7">
        <f>VLOOKUP(B57,'[1]DHG 2022-23'!$B$3:$AV$264,47,FALSE)</f>
        <v>1391.68</v>
      </c>
      <c r="M57" s="7">
        <f>VLOOKUP(B57,'[1]DHG 2022-23'!$B$3:$AW$264,48,FALSE)</f>
        <v>181.66</v>
      </c>
      <c r="N57" s="7">
        <f>VLOOKUP(B57,'[1]DHG 2022-23'!$B$3:$AX$264,49,FALSE)</f>
        <v>16</v>
      </c>
      <c r="O57" s="7">
        <f>VLOOKUP(B57,'[1]DHG 2022-23'!$B$3:$AY$264,50,FALSE)</f>
        <v>1589.3400000000001</v>
      </c>
    </row>
    <row r="58" spans="1:15" ht="20.100000000000001" customHeight="1" x14ac:dyDescent="0.25">
      <c r="A58" s="5" t="s">
        <v>162</v>
      </c>
      <c r="B58" s="5" t="s">
        <v>162</v>
      </c>
      <c r="C58" s="6" t="s">
        <v>13</v>
      </c>
      <c r="D58" s="5" t="s">
        <v>163</v>
      </c>
      <c r="E58" s="5" t="s">
        <v>151</v>
      </c>
      <c r="F58" s="7">
        <v>0</v>
      </c>
      <c r="G58" s="7">
        <v>17</v>
      </c>
      <c r="H58" s="7">
        <v>14</v>
      </c>
      <c r="I58" s="7">
        <v>0</v>
      </c>
      <c r="J58" s="7">
        <v>31</v>
      </c>
      <c r="K58" s="7">
        <f>VLOOKUP(B58,'[1]DHG 2022-23'!$B$3:$J$264,9,FALSE)</f>
        <v>0</v>
      </c>
      <c r="L58" s="7">
        <f>VLOOKUP(B58,'[1]DHG 2022-23'!$B$3:$AV$264,47,FALSE)</f>
        <v>24</v>
      </c>
      <c r="M58" s="7">
        <f>VLOOKUP(B58,'[1]DHG 2022-23'!$B$3:$AW$264,48,FALSE)</f>
        <v>7</v>
      </c>
      <c r="N58" s="7">
        <f>VLOOKUP(B58,'[1]DHG 2022-23'!$B$3:$AX$264,49,FALSE)</f>
        <v>0</v>
      </c>
      <c r="O58" s="7">
        <f>VLOOKUP(B58,'[1]DHG 2022-23'!$B$3:$AY$264,50,FALSE)</f>
        <v>31</v>
      </c>
    </row>
    <row r="59" spans="1:15" ht="20.100000000000001" customHeight="1" x14ac:dyDescent="0.25">
      <c r="A59" s="5" t="s">
        <v>164</v>
      </c>
      <c r="B59" s="5" t="s">
        <v>165</v>
      </c>
      <c r="C59" s="6" t="s">
        <v>29</v>
      </c>
      <c r="D59" s="5" t="s">
        <v>166</v>
      </c>
      <c r="E59" s="5" t="s">
        <v>167</v>
      </c>
      <c r="F59" s="7">
        <v>26</v>
      </c>
      <c r="G59" s="7">
        <v>967.39</v>
      </c>
      <c r="H59" s="7">
        <v>139.61000000000001</v>
      </c>
      <c r="I59" s="7">
        <v>26</v>
      </c>
      <c r="J59" s="7">
        <v>1133</v>
      </c>
      <c r="K59" s="7">
        <f>VLOOKUP(B59,'[1]DHG 2022-23'!$B$3:$J$264,9,FALSE)</f>
        <v>26</v>
      </c>
      <c r="L59" s="7">
        <f>VLOOKUP(B59,'[1]DHG 2022-23'!$B$3:$AV$264,47,FALSE)</f>
        <v>915.55000000000007</v>
      </c>
      <c r="M59" s="7">
        <f>VLOOKUP(B59,'[1]DHG 2022-23'!$B$3:$AW$264,48,FALSE)</f>
        <v>159.16</v>
      </c>
      <c r="N59" s="7">
        <f>VLOOKUP(B59,'[1]DHG 2022-23'!$B$3:$AX$264,49,FALSE)</f>
        <v>0</v>
      </c>
      <c r="O59" s="7">
        <f>VLOOKUP(B59,'[1]DHG 2022-23'!$B$3:$AY$264,50,FALSE)</f>
        <v>1074.71</v>
      </c>
    </row>
    <row r="60" spans="1:15" ht="20.100000000000001" customHeight="1" x14ac:dyDescent="0.25">
      <c r="A60" s="5" t="s">
        <v>164</v>
      </c>
      <c r="B60" s="5" t="s">
        <v>164</v>
      </c>
      <c r="C60" s="6" t="s">
        <v>25</v>
      </c>
      <c r="D60" s="5" t="s">
        <v>168</v>
      </c>
      <c r="E60" s="5" t="s">
        <v>167</v>
      </c>
      <c r="F60" s="7">
        <v>19</v>
      </c>
      <c r="G60" s="7">
        <v>664.76</v>
      </c>
      <c r="H60" s="7">
        <v>113.53</v>
      </c>
      <c r="I60" s="7">
        <v>20</v>
      </c>
      <c r="J60" s="7">
        <v>798.29</v>
      </c>
      <c r="K60" s="7">
        <f>VLOOKUP(B60,'[1]DHG 2022-23'!$B$3:$J$264,9,FALSE)</f>
        <v>19</v>
      </c>
      <c r="L60" s="7">
        <f>VLOOKUP(B60,'[1]DHG 2022-23'!$B$3:$AV$264,47,FALSE)</f>
        <v>659.07999999999993</v>
      </c>
      <c r="M60" s="7">
        <f>VLOOKUP(B60,'[1]DHG 2022-23'!$B$3:$AW$264,48,FALSE)</f>
        <v>118.08</v>
      </c>
      <c r="N60" s="7">
        <f>VLOOKUP(B60,'[1]DHG 2022-23'!$B$3:$AX$264,49,FALSE)</f>
        <v>25</v>
      </c>
      <c r="O60" s="7">
        <f>VLOOKUP(B60,'[1]DHG 2022-23'!$B$3:$AY$264,50,FALSE)</f>
        <v>802.16</v>
      </c>
    </row>
    <row r="61" spans="1:15" ht="20.100000000000001" customHeight="1" x14ac:dyDescent="0.25">
      <c r="A61" s="5" t="s">
        <v>169</v>
      </c>
      <c r="B61" s="5" t="s">
        <v>169</v>
      </c>
      <c r="C61" s="6" t="s">
        <v>32</v>
      </c>
      <c r="D61" s="5" t="s">
        <v>170</v>
      </c>
      <c r="E61" s="5" t="s">
        <v>171</v>
      </c>
      <c r="F61" s="7">
        <v>45</v>
      </c>
      <c r="G61" s="7">
        <v>1645.71</v>
      </c>
      <c r="H61" s="7">
        <v>229.01</v>
      </c>
      <c r="I61" s="7">
        <v>24</v>
      </c>
      <c r="J61" s="7">
        <v>1898.72</v>
      </c>
      <c r="K61" s="7">
        <f>VLOOKUP(B61,'[1]DHG 2022-23'!$B$3:$J$264,9,FALSE)</f>
        <v>46</v>
      </c>
      <c r="L61" s="7">
        <f>VLOOKUP(B61,'[1]DHG 2022-23'!$B$3:$AV$264,47,FALSE)</f>
        <v>1680.3400000000001</v>
      </c>
      <c r="M61" s="7">
        <f>VLOOKUP(B61,'[1]DHG 2022-23'!$B$3:$AW$264,48,FALSE)</f>
        <v>222.38</v>
      </c>
      <c r="N61" s="7">
        <f>VLOOKUP(B61,'[1]DHG 2022-23'!$B$3:$AX$264,49,FALSE)</f>
        <v>21</v>
      </c>
      <c r="O61" s="7">
        <f>VLOOKUP(B61,'[1]DHG 2022-23'!$B$3:$AY$264,50,FALSE)</f>
        <v>1923.7200000000003</v>
      </c>
    </row>
    <row r="62" spans="1:15" ht="20.100000000000001" customHeight="1" x14ac:dyDescent="0.25">
      <c r="A62" s="5" t="s">
        <v>172</v>
      </c>
      <c r="B62" s="5" t="s">
        <v>172</v>
      </c>
      <c r="C62" s="6" t="s">
        <v>57</v>
      </c>
      <c r="D62" s="5" t="s">
        <v>173</v>
      </c>
      <c r="E62" s="5" t="s">
        <v>151</v>
      </c>
      <c r="F62" s="7">
        <v>32</v>
      </c>
      <c r="G62" s="7">
        <v>1073.79</v>
      </c>
      <c r="H62" s="7">
        <v>177.48</v>
      </c>
      <c r="I62" s="7">
        <v>17</v>
      </c>
      <c r="J62" s="7">
        <v>1268.27</v>
      </c>
      <c r="K62" s="7">
        <f>VLOOKUP(B62,'[1]DHG 2022-23'!$B$3:$J$264,9,FALSE)</f>
        <v>32</v>
      </c>
      <c r="L62" s="7">
        <f>VLOOKUP(B62,'[1]DHG 2022-23'!$B$3:$AV$264,47,FALSE)</f>
        <v>1071.75</v>
      </c>
      <c r="M62" s="7">
        <f>VLOOKUP(B62,'[1]DHG 2022-23'!$B$3:$AW$264,48,FALSE)</f>
        <v>195.01</v>
      </c>
      <c r="N62" s="7">
        <f>VLOOKUP(B62,'[1]DHG 2022-23'!$B$3:$AX$264,49,FALSE)</f>
        <v>12</v>
      </c>
      <c r="O62" s="7">
        <f>VLOOKUP(B62,'[1]DHG 2022-23'!$B$3:$AY$264,50,FALSE)</f>
        <v>1278.76</v>
      </c>
    </row>
    <row r="63" spans="1:15" ht="20.100000000000001" customHeight="1" x14ac:dyDescent="0.25">
      <c r="A63" s="5" t="s">
        <v>174</v>
      </c>
      <c r="B63" s="5" t="s">
        <v>174</v>
      </c>
      <c r="C63" s="6" t="s">
        <v>51</v>
      </c>
      <c r="D63" s="5" t="s">
        <v>175</v>
      </c>
      <c r="E63" s="5" t="s">
        <v>176</v>
      </c>
      <c r="F63" s="7">
        <v>54</v>
      </c>
      <c r="G63" s="7">
        <v>2081.0100000000002</v>
      </c>
      <c r="H63" s="7">
        <v>360.93</v>
      </c>
      <c r="I63" s="7">
        <v>32</v>
      </c>
      <c r="J63" s="7">
        <v>2473.94</v>
      </c>
      <c r="K63" s="7">
        <f>VLOOKUP(B63,'[1]DHG 2022-23'!$B$3:$J$264,9,FALSE)</f>
        <v>54</v>
      </c>
      <c r="L63" s="7">
        <f>VLOOKUP(B63,'[1]DHG 2022-23'!$B$3:$AV$264,47,FALSE)</f>
        <v>2077.3099999999995</v>
      </c>
      <c r="M63" s="7">
        <f>VLOOKUP(B63,'[1]DHG 2022-23'!$B$3:$AW$264,48,FALSE)</f>
        <v>352.25</v>
      </c>
      <c r="N63" s="7">
        <f>VLOOKUP(B63,'[1]DHG 2022-23'!$B$3:$AX$264,49,FALSE)</f>
        <v>32</v>
      </c>
      <c r="O63" s="7">
        <f>VLOOKUP(B63,'[1]DHG 2022-23'!$B$3:$AY$264,50,FALSE)</f>
        <v>2461.5599999999995</v>
      </c>
    </row>
    <row r="64" spans="1:15" ht="20.100000000000001" customHeight="1" x14ac:dyDescent="0.25">
      <c r="A64" s="5" t="s">
        <v>177</v>
      </c>
      <c r="B64" s="5" t="s">
        <v>177</v>
      </c>
      <c r="C64" s="6" t="s">
        <v>83</v>
      </c>
      <c r="D64" s="5" t="s">
        <v>178</v>
      </c>
      <c r="E64" s="5" t="s">
        <v>179</v>
      </c>
      <c r="F64" s="7">
        <v>28</v>
      </c>
      <c r="G64" s="7">
        <v>1064.8900000000001</v>
      </c>
      <c r="H64" s="7">
        <v>174.28</v>
      </c>
      <c r="I64" s="7">
        <v>24</v>
      </c>
      <c r="J64" s="7">
        <v>1263.17</v>
      </c>
      <c r="K64" s="7">
        <f>VLOOKUP(B64,'[1]DHG 2022-23'!$B$3:$J$264,9,FALSE)</f>
        <v>28</v>
      </c>
      <c r="L64" s="7">
        <f>VLOOKUP(B64,'[1]DHG 2022-23'!$B$3:$AV$264,47,FALSE)</f>
        <v>1057.3399999999999</v>
      </c>
      <c r="M64" s="7">
        <f>VLOOKUP(B64,'[1]DHG 2022-23'!$B$3:$AW$264,48,FALSE)</f>
        <v>182.27</v>
      </c>
      <c r="N64" s="7">
        <f>VLOOKUP(B64,'[1]DHG 2022-23'!$B$3:$AX$264,49,FALSE)</f>
        <v>20</v>
      </c>
      <c r="O64" s="7">
        <f>VLOOKUP(B64,'[1]DHG 2022-23'!$B$3:$AY$264,50,FALSE)</f>
        <v>1259.6099999999999</v>
      </c>
    </row>
    <row r="65" spans="1:15" ht="20.100000000000001" customHeight="1" x14ac:dyDescent="0.25">
      <c r="A65" s="5" t="s">
        <v>180</v>
      </c>
      <c r="B65" s="5" t="s">
        <v>180</v>
      </c>
      <c r="C65" s="6" t="s">
        <v>51</v>
      </c>
      <c r="D65" s="5" t="s">
        <v>181</v>
      </c>
      <c r="E65" s="5" t="s">
        <v>182</v>
      </c>
      <c r="F65" s="7">
        <v>46</v>
      </c>
      <c r="G65" s="7">
        <v>1565.1100000000001</v>
      </c>
      <c r="H65" s="7">
        <v>252.85</v>
      </c>
      <c r="I65" s="7">
        <v>25</v>
      </c>
      <c r="J65" s="7">
        <v>1842.96</v>
      </c>
      <c r="K65" s="7">
        <f>VLOOKUP(B65,'[1]DHG 2022-23'!$B$3:$J$264,9,FALSE)</f>
        <v>46</v>
      </c>
      <c r="L65" s="7">
        <f>VLOOKUP(B65,'[1]DHG 2022-23'!$B$3:$AV$264,47,FALSE)</f>
        <v>1537.19</v>
      </c>
      <c r="M65" s="7">
        <f>VLOOKUP(B65,'[1]DHG 2022-23'!$B$3:$AW$264,48,FALSE)</f>
        <v>253.29</v>
      </c>
      <c r="N65" s="7">
        <f>VLOOKUP(B65,'[1]DHG 2022-23'!$B$3:$AX$264,49,FALSE)</f>
        <v>20</v>
      </c>
      <c r="O65" s="7">
        <f>VLOOKUP(B65,'[1]DHG 2022-23'!$B$3:$AY$264,50,FALSE)</f>
        <v>1810.48</v>
      </c>
    </row>
    <row r="66" spans="1:15" ht="20.100000000000001" customHeight="1" x14ac:dyDescent="0.25">
      <c r="A66" s="5" t="s">
        <v>183</v>
      </c>
      <c r="B66" s="5" t="s">
        <v>183</v>
      </c>
      <c r="C66" s="6" t="s">
        <v>32</v>
      </c>
      <c r="D66" s="5" t="s">
        <v>184</v>
      </c>
      <c r="E66" s="5" t="s">
        <v>185</v>
      </c>
      <c r="F66" s="7">
        <v>34</v>
      </c>
      <c r="G66" s="7">
        <v>1155.3800000000001</v>
      </c>
      <c r="H66" s="7">
        <v>219.67</v>
      </c>
      <c r="I66" s="7">
        <v>17</v>
      </c>
      <c r="J66" s="7">
        <v>1392.0500000000002</v>
      </c>
      <c r="K66" s="7">
        <f>VLOOKUP(B66,'[1]DHG 2022-23'!$B$3:$J$264,9,FALSE)</f>
        <v>34</v>
      </c>
      <c r="L66" s="7">
        <f>VLOOKUP(B66,'[1]DHG 2022-23'!$B$3:$AV$264,47,FALSE)</f>
        <v>1173.96</v>
      </c>
      <c r="M66" s="7">
        <f>VLOOKUP(B66,'[1]DHG 2022-23'!$B$3:$AW$264,48,FALSE)</f>
        <v>217.31</v>
      </c>
      <c r="N66" s="7">
        <f>VLOOKUP(B66,'[1]DHG 2022-23'!$B$3:$AX$264,49,FALSE)</f>
        <v>18</v>
      </c>
      <c r="O66" s="7">
        <f>VLOOKUP(B66,'[1]DHG 2022-23'!$B$3:$AY$264,50,FALSE)</f>
        <v>1409.27</v>
      </c>
    </row>
    <row r="67" spans="1:15" ht="20.100000000000001" customHeight="1" x14ac:dyDescent="0.25">
      <c r="A67" s="5" t="s">
        <v>186</v>
      </c>
      <c r="B67" s="5" t="s">
        <v>186</v>
      </c>
      <c r="C67" s="6" t="s">
        <v>51</v>
      </c>
      <c r="D67" s="5" t="s">
        <v>187</v>
      </c>
      <c r="E67" s="5" t="s">
        <v>188</v>
      </c>
      <c r="F67" s="7">
        <v>23</v>
      </c>
      <c r="G67" s="7">
        <v>877.43000000000006</v>
      </c>
      <c r="H67" s="7">
        <v>131.80000000000001</v>
      </c>
      <c r="I67" s="7">
        <v>21</v>
      </c>
      <c r="J67" s="7">
        <v>1030.23</v>
      </c>
      <c r="K67" s="7">
        <f>VLOOKUP(B67,'[1]DHG 2022-23'!$B$3:$J$264,9,FALSE)</f>
        <v>23</v>
      </c>
      <c r="L67" s="7">
        <f>VLOOKUP(B67,'[1]DHG 2022-23'!$B$3:$AV$264,47,FALSE)</f>
        <v>876.06000000000006</v>
      </c>
      <c r="M67" s="7">
        <f>VLOOKUP(B67,'[1]DHG 2022-23'!$B$3:$AW$264,48,FALSE)</f>
        <v>152.9</v>
      </c>
      <c r="N67" s="7">
        <f>VLOOKUP(B67,'[1]DHG 2022-23'!$B$3:$AX$264,49,FALSE)</f>
        <v>14</v>
      </c>
      <c r="O67" s="7">
        <f>VLOOKUP(B67,'[1]DHG 2022-23'!$B$3:$AY$264,50,FALSE)</f>
        <v>1042.96</v>
      </c>
    </row>
    <row r="68" spans="1:15" ht="20.100000000000001" customHeight="1" x14ac:dyDescent="0.25">
      <c r="A68" s="5" t="s">
        <v>186</v>
      </c>
      <c r="B68" s="5" t="s">
        <v>189</v>
      </c>
      <c r="C68" s="6" t="s">
        <v>29</v>
      </c>
      <c r="D68" s="5" t="s">
        <v>190</v>
      </c>
      <c r="E68" s="5" t="s">
        <v>188</v>
      </c>
      <c r="F68" s="7">
        <v>6</v>
      </c>
      <c r="G68" s="7">
        <v>228.39</v>
      </c>
      <c r="H68" s="7">
        <v>25.24</v>
      </c>
      <c r="I68" s="7">
        <v>13</v>
      </c>
      <c r="J68" s="7">
        <v>266.63</v>
      </c>
      <c r="K68" s="7">
        <f>VLOOKUP(B68,'[1]DHG 2022-23'!$B$3:$J$264,9,FALSE)</f>
        <v>6</v>
      </c>
      <c r="L68" s="7">
        <f>VLOOKUP(B68,'[1]DHG 2022-23'!$B$3:$AV$264,47,FALSE)</f>
        <v>236.29</v>
      </c>
      <c r="M68" s="7">
        <f>VLOOKUP(B68,'[1]DHG 2022-23'!$B$3:$AW$264,48,FALSE)</f>
        <v>34.28</v>
      </c>
      <c r="N68" s="7">
        <f>VLOOKUP(B68,'[1]DHG 2022-23'!$B$3:$AX$264,49,FALSE)</f>
        <v>0</v>
      </c>
      <c r="O68" s="7">
        <f>VLOOKUP(B68,'[1]DHG 2022-23'!$B$3:$AY$264,50,FALSE)</f>
        <v>270.57</v>
      </c>
    </row>
    <row r="69" spans="1:15" ht="20.100000000000001" customHeight="1" x14ac:dyDescent="0.25">
      <c r="A69" s="5" t="s">
        <v>191</v>
      </c>
      <c r="B69" s="5" t="s">
        <v>191</v>
      </c>
      <c r="C69" s="6" t="s">
        <v>25</v>
      </c>
      <c r="D69" s="5" t="s">
        <v>192</v>
      </c>
      <c r="E69" s="5" t="s">
        <v>193</v>
      </c>
      <c r="F69" s="7">
        <v>27</v>
      </c>
      <c r="G69" s="7">
        <v>952.84999999999991</v>
      </c>
      <c r="H69" s="7">
        <v>151.72</v>
      </c>
      <c r="I69" s="7">
        <v>19</v>
      </c>
      <c r="J69" s="7">
        <v>1123.57</v>
      </c>
      <c r="K69" s="7">
        <f>VLOOKUP(B69,'[1]DHG 2022-23'!$B$3:$J$264,9,FALSE)</f>
        <v>28</v>
      </c>
      <c r="L69" s="7">
        <f>VLOOKUP(B69,'[1]DHG 2022-23'!$B$3:$AV$264,47,FALSE)</f>
        <v>1001.77</v>
      </c>
      <c r="M69" s="7">
        <f>VLOOKUP(B69,'[1]DHG 2022-23'!$B$3:$AW$264,48,FALSE)</f>
        <v>128.75</v>
      </c>
      <c r="N69" s="7">
        <f>VLOOKUP(B69,'[1]DHG 2022-23'!$B$3:$AX$264,49,FALSE)</f>
        <v>18</v>
      </c>
      <c r="O69" s="7">
        <f>VLOOKUP(B69,'[1]DHG 2022-23'!$B$3:$AY$264,50,FALSE)</f>
        <v>1148.52</v>
      </c>
    </row>
    <row r="70" spans="1:15" ht="20.100000000000001" customHeight="1" x14ac:dyDescent="0.25">
      <c r="A70" s="5" t="s">
        <v>191</v>
      </c>
      <c r="B70" s="5" t="s">
        <v>194</v>
      </c>
      <c r="C70" s="6" t="s">
        <v>29</v>
      </c>
      <c r="D70" s="5" t="s">
        <v>195</v>
      </c>
      <c r="E70" s="5" t="s">
        <v>193</v>
      </c>
      <c r="F70" s="7">
        <v>9</v>
      </c>
      <c r="G70" s="7">
        <v>402.11</v>
      </c>
      <c r="H70" s="7">
        <v>49.02</v>
      </c>
      <c r="I70" s="7">
        <v>12</v>
      </c>
      <c r="J70" s="7">
        <v>463.13</v>
      </c>
      <c r="K70" s="7">
        <f>VLOOKUP(B70,'[1]DHG 2022-23'!$B$3:$J$264,9,FALSE)</f>
        <v>10</v>
      </c>
      <c r="L70" s="7">
        <f>VLOOKUP(B70,'[1]DHG 2022-23'!$B$3:$AV$264,47,FALSE)</f>
        <v>407.49</v>
      </c>
      <c r="M70" s="7">
        <f>VLOOKUP(B70,'[1]DHG 2022-23'!$B$3:$AW$264,48,FALSE)</f>
        <v>52.38</v>
      </c>
      <c r="N70" s="7">
        <f>VLOOKUP(B70,'[1]DHG 2022-23'!$B$3:$AX$264,49,FALSE)</f>
        <v>0</v>
      </c>
      <c r="O70" s="7">
        <f>VLOOKUP(B70,'[1]DHG 2022-23'!$B$3:$AY$264,50,FALSE)</f>
        <v>459.87</v>
      </c>
    </row>
    <row r="71" spans="1:15" ht="20.100000000000001" customHeight="1" x14ac:dyDescent="0.25">
      <c r="A71" s="5" t="s">
        <v>196</v>
      </c>
      <c r="B71" s="5" t="s">
        <v>196</v>
      </c>
      <c r="C71" s="6" t="s">
        <v>32</v>
      </c>
      <c r="D71" s="5" t="s">
        <v>197</v>
      </c>
      <c r="E71" s="5" t="s">
        <v>151</v>
      </c>
      <c r="F71" s="7">
        <v>45</v>
      </c>
      <c r="G71" s="7">
        <v>1547.98</v>
      </c>
      <c r="H71" s="7">
        <v>240.75</v>
      </c>
      <c r="I71" s="7">
        <v>27</v>
      </c>
      <c r="J71" s="7">
        <v>1815.73</v>
      </c>
      <c r="K71" s="7">
        <f>VLOOKUP(B71,'[1]DHG 2022-23'!$B$3:$J$264,9,FALSE)</f>
        <v>47</v>
      </c>
      <c r="L71" s="7">
        <f>VLOOKUP(B71,'[1]DHG 2022-23'!$B$3:$AV$264,47,FALSE)</f>
        <v>1611.24</v>
      </c>
      <c r="M71" s="7">
        <f>VLOOKUP(B71,'[1]DHG 2022-23'!$B$3:$AW$264,48,FALSE)</f>
        <v>262.66000000000003</v>
      </c>
      <c r="N71" s="7">
        <f>VLOOKUP(B71,'[1]DHG 2022-23'!$B$3:$AX$264,49,FALSE)</f>
        <v>13</v>
      </c>
      <c r="O71" s="7">
        <f>VLOOKUP(B71,'[1]DHG 2022-23'!$B$3:$AY$264,50,FALSE)</f>
        <v>1886.9</v>
      </c>
    </row>
    <row r="72" spans="1:15" ht="20.100000000000001" customHeight="1" x14ac:dyDescent="0.25">
      <c r="A72" s="5" t="s">
        <v>198</v>
      </c>
      <c r="B72" s="5" t="s">
        <v>198</v>
      </c>
      <c r="C72" s="6" t="s">
        <v>25</v>
      </c>
      <c r="D72" s="5" t="s">
        <v>199</v>
      </c>
      <c r="E72" s="5" t="s">
        <v>145</v>
      </c>
      <c r="F72" s="7">
        <v>32</v>
      </c>
      <c r="G72" s="7">
        <v>1137.29</v>
      </c>
      <c r="H72" s="7">
        <v>217.2</v>
      </c>
      <c r="I72" s="7">
        <v>31</v>
      </c>
      <c r="J72" s="7">
        <v>1385.49</v>
      </c>
      <c r="K72" s="7">
        <f>VLOOKUP(B72,'[1]DHG 2022-23'!$B$3:$J$264,9,FALSE)</f>
        <v>32</v>
      </c>
      <c r="L72" s="7">
        <f>VLOOKUP(B72,'[1]DHG 2022-23'!$B$3:$AV$264,47,FALSE)</f>
        <v>1121.6400000000001</v>
      </c>
      <c r="M72" s="7">
        <f>VLOOKUP(B72,'[1]DHG 2022-23'!$B$3:$AW$264,48,FALSE)</f>
        <v>212.97</v>
      </c>
      <c r="N72" s="7">
        <f>VLOOKUP(B72,'[1]DHG 2022-23'!$B$3:$AX$264,49,FALSE)</f>
        <v>21</v>
      </c>
      <c r="O72" s="7">
        <f>VLOOKUP(B72,'[1]DHG 2022-23'!$B$3:$AY$264,50,FALSE)</f>
        <v>1355.6100000000001</v>
      </c>
    </row>
    <row r="73" spans="1:15" ht="20.100000000000001" customHeight="1" x14ac:dyDescent="0.25">
      <c r="A73" s="5" t="s">
        <v>198</v>
      </c>
      <c r="B73" s="5" t="s">
        <v>200</v>
      </c>
      <c r="C73" s="6" t="s">
        <v>29</v>
      </c>
      <c r="D73" s="5" t="s">
        <v>201</v>
      </c>
      <c r="E73" s="5" t="s">
        <v>145</v>
      </c>
      <c r="F73" s="7">
        <v>10</v>
      </c>
      <c r="G73" s="7">
        <v>417.87</v>
      </c>
      <c r="H73" s="7">
        <v>40.76</v>
      </c>
      <c r="I73" s="7">
        <v>9</v>
      </c>
      <c r="J73" s="7">
        <v>467.63</v>
      </c>
      <c r="K73" s="7">
        <f>VLOOKUP(B73,'[1]DHG 2022-23'!$B$3:$J$264,9,FALSE)</f>
        <v>10</v>
      </c>
      <c r="L73" s="7">
        <f>VLOOKUP(B73,'[1]DHG 2022-23'!$B$3:$AV$264,47,FALSE)</f>
        <v>420.92</v>
      </c>
      <c r="M73" s="7">
        <f>VLOOKUP(B73,'[1]DHG 2022-23'!$B$3:$AW$264,48,FALSE)</f>
        <v>48.44</v>
      </c>
      <c r="N73" s="7">
        <f>VLOOKUP(B73,'[1]DHG 2022-23'!$B$3:$AX$264,49,FALSE)</f>
        <v>0</v>
      </c>
      <c r="O73" s="7">
        <f>VLOOKUP(B73,'[1]DHG 2022-23'!$B$3:$AY$264,50,FALSE)</f>
        <v>469.36</v>
      </c>
    </row>
    <row r="74" spans="1:15" ht="20.100000000000001" customHeight="1" x14ac:dyDescent="0.25">
      <c r="A74" s="5" t="s">
        <v>202</v>
      </c>
      <c r="B74" s="5" t="s">
        <v>202</v>
      </c>
      <c r="C74" s="6" t="s">
        <v>32</v>
      </c>
      <c r="D74" s="5" t="s">
        <v>203</v>
      </c>
      <c r="E74" s="5" t="s">
        <v>204</v>
      </c>
      <c r="F74" s="7">
        <v>38</v>
      </c>
      <c r="G74" s="7">
        <v>1395.4299999999998</v>
      </c>
      <c r="H74" s="7">
        <v>214.13</v>
      </c>
      <c r="I74" s="7">
        <v>14</v>
      </c>
      <c r="J74" s="7">
        <v>1623.56</v>
      </c>
      <c r="K74" s="7">
        <f>VLOOKUP(B74,'[1]DHG 2022-23'!$B$3:$J$264,9,FALSE)</f>
        <v>38</v>
      </c>
      <c r="L74" s="7">
        <f>VLOOKUP(B74,'[1]DHG 2022-23'!$B$3:$AV$264,47,FALSE)</f>
        <v>1371.96</v>
      </c>
      <c r="M74" s="7">
        <f>VLOOKUP(B74,'[1]DHG 2022-23'!$B$3:$AW$264,48,FALSE)</f>
        <v>212.73</v>
      </c>
      <c r="N74" s="7">
        <f>VLOOKUP(B74,'[1]DHG 2022-23'!$B$3:$AX$264,49,FALSE)</f>
        <v>16</v>
      </c>
      <c r="O74" s="7">
        <f>VLOOKUP(B74,'[1]DHG 2022-23'!$B$3:$AY$264,50,FALSE)</f>
        <v>1600.69</v>
      </c>
    </row>
    <row r="75" spans="1:15" ht="20.100000000000001" customHeight="1" x14ac:dyDescent="0.25">
      <c r="A75" s="5" t="s">
        <v>205</v>
      </c>
      <c r="B75" s="5" t="s">
        <v>205</v>
      </c>
      <c r="C75" s="6" t="s">
        <v>32</v>
      </c>
      <c r="D75" s="5" t="s">
        <v>206</v>
      </c>
      <c r="E75" s="5" t="s">
        <v>207</v>
      </c>
      <c r="F75" s="7">
        <v>26</v>
      </c>
      <c r="G75" s="7">
        <v>938.44999999999993</v>
      </c>
      <c r="H75" s="7">
        <v>97.37</v>
      </c>
      <c r="I75" s="7">
        <v>16</v>
      </c>
      <c r="J75" s="7">
        <v>1051.82</v>
      </c>
      <c r="K75" s="7">
        <f>VLOOKUP(B75,'[1]DHG 2022-23'!$B$3:$J$264,9,FALSE)</f>
        <v>32</v>
      </c>
      <c r="L75" s="7">
        <f>VLOOKUP(B75,'[1]DHG 2022-23'!$B$3:$AV$264,47,FALSE)</f>
        <v>1162.6699999999998</v>
      </c>
      <c r="M75" s="7">
        <f>VLOOKUP(B75,'[1]DHG 2022-23'!$B$3:$AW$264,48,FALSE)</f>
        <v>123.2</v>
      </c>
      <c r="N75" s="7">
        <f>VLOOKUP(B75,'[1]DHG 2022-23'!$B$3:$AX$264,49,FALSE)</f>
        <v>11</v>
      </c>
      <c r="O75" s="7">
        <f>VLOOKUP(B75,'[1]DHG 2022-23'!$B$3:$AY$264,50,FALSE)</f>
        <v>1296.8699999999999</v>
      </c>
    </row>
    <row r="76" spans="1:15" ht="20.100000000000001" customHeight="1" x14ac:dyDescent="0.25">
      <c r="A76" s="5" t="s">
        <v>208</v>
      </c>
      <c r="B76" s="5" t="s">
        <v>208</v>
      </c>
      <c r="C76" s="6" t="s">
        <v>61</v>
      </c>
      <c r="D76" s="5" t="s">
        <v>158</v>
      </c>
      <c r="E76" s="5" t="s">
        <v>209</v>
      </c>
      <c r="F76" s="7">
        <v>3</v>
      </c>
      <c r="G76" s="7">
        <v>86</v>
      </c>
      <c r="H76" s="7">
        <v>16.5</v>
      </c>
      <c r="I76" s="7">
        <v>2</v>
      </c>
      <c r="J76" s="7">
        <v>104.5</v>
      </c>
      <c r="K76" s="7">
        <f>VLOOKUP(B76,'[1]DHG 2022-23'!$B$3:$J$264,9,FALSE)</f>
        <v>3</v>
      </c>
      <c r="L76" s="7">
        <f>VLOOKUP(B76,'[1]DHG 2022-23'!$B$3:$AV$264,47,FALSE)</f>
        <v>88.63</v>
      </c>
      <c r="M76" s="7">
        <f>VLOOKUP(B76,'[1]DHG 2022-23'!$B$3:$AW$264,48,FALSE)</f>
        <v>15.87</v>
      </c>
      <c r="N76" s="7">
        <f>VLOOKUP(B76,'[1]DHG 2022-23'!$B$3:$AX$264,49,FALSE)</f>
        <v>0</v>
      </c>
      <c r="O76" s="7">
        <f>VLOOKUP(B76,'[1]DHG 2022-23'!$B$3:$AY$264,50,FALSE)</f>
        <v>104.5</v>
      </c>
    </row>
    <row r="77" spans="1:15" ht="20.100000000000001" customHeight="1" x14ac:dyDescent="0.25">
      <c r="A77" s="5" t="s">
        <v>210</v>
      </c>
      <c r="B77" s="5" t="s">
        <v>210</v>
      </c>
      <c r="C77" s="6" t="s">
        <v>51</v>
      </c>
      <c r="D77" s="5" t="s">
        <v>211</v>
      </c>
      <c r="E77" s="5" t="s">
        <v>212</v>
      </c>
      <c r="F77" s="7">
        <v>21</v>
      </c>
      <c r="G77" s="7">
        <v>708.17000000000007</v>
      </c>
      <c r="H77" s="7">
        <v>113.01</v>
      </c>
      <c r="I77" s="7">
        <v>12</v>
      </c>
      <c r="J77" s="7">
        <v>833.18000000000006</v>
      </c>
      <c r="K77" s="7">
        <f>VLOOKUP(B77,'[1]DHG 2022-23'!$B$3:$J$264,9,FALSE)</f>
        <v>23</v>
      </c>
      <c r="L77" s="7">
        <f>VLOOKUP(B77,'[1]DHG 2022-23'!$B$3:$AV$264,47,FALSE)</f>
        <v>756.18999999999994</v>
      </c>
      <c r="M77" s="7">
        <f>VLOOKUP(B77,'[1]DHG 2022-23'!$B$3:$AW$264,48,FALSE)</f>
        <v>132.46</v>
      </c>
      <c r="N77" s="7">
        <f>VLOOKUP(B77,'[1]DHG 2022-23'!$B$3:$AX$264,49,FALSE)</f>
        <v>10</v>
      </c>
      <c r="O77" s="7">
        <f>VLOOKUP(B77,'[1]DHG 2022-23'!$B$3:$AY$264,50,FALSE)</f>
        <v>898.65</v>
      </c>
    </row>
    <row r="78" spans="1:15" ht="20.100000000000001" customHeight="1" x14ac:dyDescent="0.25">
      <c r="A78" s="5" t="s">
        <v>213</v>
      </c>
      <c r="B78" s="5" t="s">
        <v>213</v>
      </c>
      <c r="C78" s="6" t="s">
        <v>51</v>
      </c>
      <c r="D78" s="5" t="s">
        <v>214</v>
      </c>
      <c r="E78" s="5" t="s">
        <v>215</v>
      </c>
      <c r="F78" s="7">
        <v>45</v>
      </c>
      <c r="G78" s="7">
        <v>1556.16</v>
      </c>
      <c r="H78" s="7">
        <v>268.23</v>
      </c>
      <c r="I78" s="7">
        <v>57</v>
      </c>
      <c r="J78" s="7">
        <v>1881.39</v>
      </c>
      <c r="K78" s="7">
        <f>VLOOKUP(B78,'[1]DHG 2022-23'!$B$3:$J$264,9,FALSE)</f>
        <v>46</v>
      </c>
      <c r="L78" s="7">
        <f>VLOOKUP(B78,'[1]DHG 2022-23'!$B$3:$AV$264,47,FALSE)</f>
        <v>1615.9899999999998</v>
      </c>
      <c r="M78" s="7">
        <f>VLOOKUP(B78,'[1]DHG 2022-23'!$B$3:$AW$264,48,FALSE)</f>
        <v>282.49</v>
      </c>
      <c r="N78" s="7">
        <f>VLOOKUP(B78,'[1]DHG 2022-23'!$B$3:$AX$264,49,FALSE)</f>
        <v>18</v>
      </c>
      <c r="O78" s="7">
        <f>VLOOKUP(B78,'[1]DHG 2022-23'!$B$3:$AY$264,50,FALSE)</f>
        <v>1916.4799999999998</v>
      </c>
    </row>
    <row r="79" spans="1:15" ht="20.100000000000001" customHeight="1" x14ac:dyDescent="0.25">
      <c r="A79" s="5" t="s">
        <v>216</v>
      </c>
      <c r="B79" s="5" t="s">
        <v>216</v>
      </c>
      <c r="C79" s="6" t="s">
        <v>51</v>
      </c>
      <c r="D79" s="5" t="s">
        <v>217</v>
      </c>
      <c r="E79" s="5" t="s">
        <v>218</v>
      </c>
      <c r="F79" s="7">
        <v>20</v>
      </c>
      <c r="G79" s="7">
        <v>800.89</v>
      </c>
      <c r="H79" s="7">
        <v>83.58</v>
      </c>
      <c r="I79" s="7">
        <v>19</v>
      </c>
      <c r="J79" s="7">
        <v>903.47</v>
      </c>
      <c r="K79" s="7">
        <f>VLOOKUP(B79,'[1]DHG 2022-23'!$B$3:$J$264,9,FALSE)</f>
        <v>20</v>
      </c>
      <c r="L79" s="7">
        <f>VLOOKUP(B79,'[1]DHG 2022-23'!$B$3:$AV$264,47,FALSE)</f>
        <v>820.06000000000006</v>
      </c>
      <c r="M79" s="7">
        <f>VLOOKUP(B79,'[1]DHG 2022-23'!$B$3:$AW$264,48,FALSE)</f>
        <v>84.41</v>
      </c>
      <c r="N79" s="7">
        <f>VLOOKUP(B79,'[1]DHG 2022-23'!$B$3:$AX$264,49,FALSE)</f>
        <v>12</v>
      </c>
      <c r="O79" s="7">
        <f>VLOOKUP(B79,'[1]DHG 2022-23'!$B$3:$AY$264,50,FALSE)</f>
        <v>916.47</v>
      </c>
    </row>
    <row r="80" spans="1:15" ht="20.100000000000001" customHeight="1" x14ac:dyDescent="0.25">
      <c r="A80" s="5" t="s">
        <v>219</v>
      </c>
      <c r="B80" s="5" t="s">
        <v>219</v>
      </c>
      <c r="C80" s="6" t="s">
        <v>220</v>
      </c>
      <c r="D80" s="5" t="s">
        <v>221</v>
      </c>
      <c r="E80" s="5" t="s">
        <v>222</v>
      </c>
      <c r="F80" s="7">
        <v>6</v>
      </c>
      <c r="G80" s="7">
        <v>273.74</v>
      </c>
      <c r="H80" s="7">
        <v>10.76</v>
      </c>
      <c r="I80" s="7">
        <v>3</v>
      </c>
      <c r="J80" s="7">
        <v>287.5</v>
      </c>
      <c r="K80" s="7">
        <f>VLOOKUP(B80,'[1]DHG 2022-23'!$B$3:$J$264,9,FALSE)</f>
        <v>6</v>
      </c>
      <c r="L80" s="7">
        <f>VLOOKUP(B80,'[1]DHG 2022-23'!$B$3:$AV$264,47,FALSE)</f>
        <v>286.60000000000002</v>
      </c>
      <c r="M80" s="7">
        <f>VLOOKUP(B80,'[1]DHG 2022-23'!$B$3:$AW$264,48,FALSE)</f>
        <v>11.9</v>
      </c>
      <c r="N80" s="7">
        <f>VLOOKUP(B80,'[1]DHG 2022-23'!$B$3:$AX$264,49,FALSE)</f>
        <v>5</v>
      </c>
      <c r="O80" s="7">
        <f>VLOOKUP(B80,'[1]DHG 2022-23'!$B$3:$AY$264,50,FALSE)</f>
        <v>303.5</v>
      </c>
    </row>
    <row r="81" spans="1:15" ht="20.100000000000001" customHeight="1" x14ac:dyDescent="0.25">
      <c r="A81" s="5" t="s">
        <v>223</v>
      </c>
      <c r="B81" s="5" t="s">
        <v>223</v>
      </c>
      <c r="C81" s="6" t="s">
        <v>25</v>
      </c>
      <c r="D81" s="5" t="s">
        <v>224</v>
      </c>
      <c r="E81" s="5" t="s">
        <v>225</v>
      </c>
      <c r="F81" s="7">
        <v>41</v>
      </c>
      <c r="G81" s="7">
        <v>1499.29</v>
      </c>
      <c r="H81" s="7">
        <v>292.42</v>
      </c>
      <c r="I81" s="7">
        <v>24</v>
      </c>
      <c r="J81" s="7">
        <v>1815.71</v>
      </c>
      <c r="K81" s="7">
        <f>VLOOKUP(B81,'[1]DHG 2022-23'!$B$3:$J$264,9,FALSE)</f>
        <v>41</v>
      </c>
      <c r="L81" s="7">
        <f>VLOOKUP(B81,'[1]DHG 2022-23'!$B$3:$AV$264,47,FALSE)</f>
        <v>1505.29</v>
      </c>
      <c r="M81" s="7">
        <f>VLOOKUP(B81,'[1]DHG 2022-23'!$B$3:$AW$264,48,FALSE)</f>
        <v>283.43</v>
      </c>
      <c r="N81" s="7">
        <f>VLOOKUP(B81,'[1]DHG 2022-23'!$B$3:$AX$264,49,FALSE)</f>
        <v>27</v>
      </c>
      <c r="O81" s="7">
        <f>VLOOKUP(B81,'[1]DHG 2022-23'!$B$3:$AY$264,50,FALSE)</f>
        <v>1815.72</v>
      </c>
    </row>
    <row r="82" spans="1:15" ht="20.100000000000001" customHeight="1" x14ac:dyDescent="0.25">
      <c r="A82" s="5" t="s">
        <v>223</v>
      </c>
      <c r="B82" s="5" t="s">
        <v>226</v>
      </c>
      <c r="C82" s="6" t="s">
        <v>29</v>
      </c>
      <c r="D82" s="5" t="s">
        <v>227</v>
      </c>
      <c r="E82" s="5" t="s">
        <v>225</v>
      </c>
      <c r="F82" s="7">
        <v>20</v>
      </c>
      <c r="G82" s="7">
        <v>743.63000000000011</v>
      </c>
      <c r="H82" s="7">
        <v>76.31</v>
      </c>
      <c r="I82" s="7">
        <v>18</v>
      </c>
      <c r="J82" s="7">
        <v>837.94</v>
      </c>
      <c r="K82" s="7">
        <f>VLOOKUP(B82,'[1]DHG 2022-23'!$B$3:$J$264,9,FALSE)</f>
        <v>20</v>
      </c>
      <c r="L82" s="7">
        <f>VLOOKUP(B82,'[1]DHG 2022-23'!$B$3:$AV$264,47,FALSE)</f>
        <v>778.04000000000008</v>
      </c>
      <c r="M82" s="7">
        <f>VLOOKUP(B82,'[1]DHG 2022-23'!$B$3:$AW$264,48,FALSE)</f>
        <v>101.92</v>
      </c>
      <c r="N82" s="7">
        <f>VLOOKUP(B82,'[1]DHG 2022-23'!$B$3:$AX$264,49,FALSE)</f>
        <v>18</v>
      </c>
      <c r="O82" s="7">
        <f>VLOOKUP(B82,'[1]DHG 2022-23'!$B$3:$AY$264,50,FALSE)</f>
        <v>897.96</v>
      </c>
    </row>
    <row r="83" spans="1:15" ht="20.100000000000001" customHeight="1" x14ac:dyDescent="0.25">
      <c r="A83" s="5" t="s">
        <v>228</v>
      </c>
      <c r="B83" s="5" t="s">
        <v>228</v>
      </c>
      <c r="C83" s="6" t="s">
        <v>83</v>
      </c>
      <c r="D83" s="5" t="s">
        <v>229</v>
      </c>
      <c r="E83" s="5" t="s">
        <v>230</v>
      </c>
      <c r="F83" s="7">
        <v>17</v>
      </c>
      <c r="G83" s="7">
        <v>612.67000000000007</v>
      </c>
      <c r="H83" s="7">
        <v>72.680000000000007</v>
      </c>
      <c r="I83" s="7">
        <v>7</v>
      </c>
      <c r="J83" s="7">
        <v>692.35000000000014</v>
      </c>
      <c r="K83" s="7">
        <f>VLOOKUP(B83,'[1]DHG 2022-23'!$B$3:$J$264,9,FALSE)</f>
        <v>16</v>
      </c>
      <c r="L83" s="7">
        <f>VLOOKUP(B83,'[1]DHG 2022-23'!$B$3:$AV$264,47,FALSE)</f>
        <v>575.94999999999993</v>
      </c>
      <c r="M83" s="7">
        <f>VLOOKUP(B83,'[1]DHG 2022-23'!$B$3:$AW$264,48,FALSE)</f>
        <v>71.86</v>
      </c>
      <c r="N83" s="7">
        <f>VLOOKUP(B83,'[1]DHG 2022-23'!$B$3:$AX$264,49,FALSE)</f>
        <v>9</v>
      </c>
      <c r="O83" s="7">
        <f>VLOOKUP(B83,'[1]DHG 2022-23'!$B$3:$AY$264,50,FALSE)</f>
        <v>656.81</v>
      </c>
    </row>
    <row r="84" spans="1:15" ht="20.100000000000001" customHeight="1" x14ac:dyDescent="0.25">
      <c r="A84" s="5" t="s">
        <v>231</v>
      </c>
      <c r="B84" s="5" t="s">
        <v>232</v>
      </c>
      <c r="C84" s="6" t="s">
        <v>29</v>
      </c>
      <c r="D84" s="5" t="s">
        <v>233</v>
      </c>
      <c r="E84" s="5" t="s">
        <v>225</v>
      </c>
      <c r="F84" s="7">
        <v>24</v>
      </c>
      <c r="G84" s="7">
        <v>894.08000000000015</v>
      </c>
      <c r="H84" s="7">
        <v>132.94999999999999</v>
      </c>
      <c r="I84" s="7">
        <v>15</v>
      </c>
      <c r="J84" s="7">
        <v>1042.0300000000002</v>
      </c>
      <c r="K84" s="7">
        <f>VLOOKUP(B84,'[1]DHG 2022-23'!$B$3:$J$264,9,FALSE)</f>
        <v>24</v>
      </c>
      <c r="L84" s="7">
        <f>VLOOKUP(B84,'[1]DHG 2022-23'!$B$3:$AV$264,47,FALSE)</f>
        <v>828.95</v>
      </c>
      <c r="M84" s="7">
        <f>VLOOKUP(B84,'[1]DHG 2022-23'!$B$3:$AW$264,48,FALSE)</f>
        <v>201.97</v>
      </c>
      <c r="N84" s="7">
        <f>VLOOKUP(B84,'[1]DHG 2022-23'!$B$3:$AX$264,49,FALSE)</f>
        <v>15</v>
      </c>
      <c r="O84" s="7">
        <f>VLOOKUP(B84,'[1]DHG 2022-23'!$B$3:$AY$264,50,FALSE)</f>
        <v>1045.92</v>
      </c>
    </row>
    <row r="85" spans="1:15" ht="20.100000000000001" customHeight="1" x14ac:dyDescent="0.25">
      <c r="A85" s="5" t="s">
        <v>231</v>
      </c>
      <c r="B85" s="5" t="s">
        <v>231</v>
      </c>
      <c r="C85" s="6" t="s">
        <v>25</v>
      </c>
      <c r="D85" s="5" t="s">
        <v>234</v>
      </c>
      <c r="E85" s="5" t="s">
        <v>225</v>
      </c>
      <c r="F85" s="7">
        <v>6</v>
      </c>
      <c r="G85" s="7">
        <v>219.59000000000003</v>
      </c>
      <c r="H85" s="7">
        <v>56.51</v>
      </c>
      <c r="I85" s="7">
        <v>4</v>
      </c>
      <c r="J85" s="7">
        <v>280.10000000000002</v>
      </c>
      <c r="K85" s="7">
        <f>VLOOKUP(B85,'[1]DHG 2022-23'!$B$3:$J$264,9,FALSE)</f>
        <v>6</v>
      </c>
      <c r="L85" s="7">
        <f>VLOOKUP(B85,'[1]DHG 2022-23'!$B$3:$AV$264,47,FALSE)</f>
        <v>239.34</v>
      </c>
      <c r="M85" s="7">
        <f>VLOOKUP(B85,'[1]DHG 2022-23'!$B$3:$AW$264,48,FALSE)</f>
        <v>38.85</v>
      </c>
      <c r="N85" s="7">
        <f>VLOOKUP(B85,'[1]DHG 2022-23'!$B$3:$AX$264,49,FALSE)</f>
        <v>5</v>
      </c>
      <c r="O85" s="7">
        <f>VLOOKUP(B85,'[1]DHG 2022-23'!$B$3:$AY$264,50,FALSE)</f>
        <v>283.19</v>
      </c>
    </row>
    <row r="86" spans="1:15" ht="20.100000000000001" customHeight="1" x14ac:dyDescent="0.25">
      <c r="A86" s="5" t="s">
        <v>235</v>
      </c>
      <c r="B86" s="5" t="s">
        <v>235</v>
      </c>
      <c r="C86" s="6" t="s">
        <v>51</v>
      </c>
      <c r="D86" s="5" t="s">
        <v>236</v>
      </c>
      <c r="E86" s="5" t="s">
        <v>237</v>
      </c>
      <c r="F86" s="7">
        <v>35</v>
      </c>
      <c r="G86" s="7">
        <v>1249.6500000000001</v>
      </c>
      <c r="H86" s="7">
        <v>318.39999999999998</v>
      </c>
      <c r="I86" s="7">
        <v>28</v>
      </c>
      <c r="J86" s="7">
        <v>1596.0500000000002</v>
      </c>
      <c r="K86" s="7">
        <f>VLOOKUP(B86,'[1]DHG 2022-23'!$B$3:$J$264,9,FALSE)</f>
        <v>36</v>
      </c>
      <c r="L86" s="7">
        <f>VLOOKUP(B86,'[1]DHG 2022-23'!$B$3:$AV$264,47,FALSE)</f>
        <v>1248.2</v>
      </c>
      <c r="M86" s="7">
        <f>VLOOKUP(B86,'[1]DHG 2022-23'!$B$3:$AW$264,48,FALSE)</f>
        <v>309.82</v>
      </c>
      <c r="N86" s="7">
        <f>VLOOKUP(B86,'[1]DHG 2022-23'!$B$3:$AX$264,49,FALSE)</f>
        <v>30</v>
      </c>
      <c r="O86" s="7">
        <f>VLOOKUP(B86,'[1]DHG 2022-23'!$B$3:$AY$264,50,FALSE)</f>
        <v>1588.02</v>
      </c>
    </row>
    <row r="87" spans="1:15" ht="20.100000000000001" customHeight="1" x14ac:dyDescent="0.25">
      <c r="A87" s="5" t="s">
        <v>235</v>
      </c>
      <c r="B87" s="5" t="s">
        <v>238</v>
      </c>
      <c r="C87" s="6" t="s">
        <v>29</v>
      </c>
      <c r="D87" s="5" t="s">
        <v>239</v>
      </c>
      <c r="E87" s="5" t="s">
        <v>237</v>
      </c>
      <c r="F87" s="7">
        <v>15</v>
      </c>
      <c r="G87" s="7">
        <v>487.0800000000001</v>
      </c>
      <c r="H87" s="7">
        <v>60.56</v>
      </c>
      <c r="I87" s="7">
        <v>15</v>
      </c>
      <c r="J87" s="7">
        <v>562.6400000000001</v>
      </c>
      <c r="K87" s="7">
        <f>VLOOKUP(B87,'[1]DHG 2022-23'!$B$3:$J$264,9,FALSE)</f>
        <v>15</v>
      </c>
      <c r="L87" s="7">
        <f>VLOOKUP(B87,'[1]DHG 2022-23'!$B$3:$AV$264,47,FALSE)</f>
        <v>467.36999999999995</v>
      </c>
      <c r="M87" s="7">
        <f>VLOOKUP(B87,'[1]DHG 2022-23'!$B$3:$AW$264,48,FALSE)</f>
        <v>72.180000000000007</v>
      </c>
      <c r="N87" s="7">
        <f>VLOOKUP(B87,'[1]DHG 2022-23'!$B$3:$AX$264,49,FALSE)</f>
        <v>6</v>
      </c>
      <c r="O87" s="7">
        <f>VLOOKUP(B87,'[1]DHG 2022-23'!$B$3:$AY$264,50,FALSE)</f>
        <v>545.54999999999995</v>
      </c>
    </row>
    <row r="88" spans="1:15" ht="20.100000000000001" customHeight="1" x14ac:dyDescent="0.25">
      <c r="A88" s="5" t="s">
        <v>240</v>
      </c>
      <c r="B88" s="5" t="s">
        <v>240</v>
      </c>
      <c r="C88" s="6" t="s">
        <v>36</v>
      </c>
      <c r="D88" s="5" t="s">
        <v>241</v>
      </c>
      <c r="E88" s="5" t="s">
        <v>242</v>
      </c>
      <c r="F88" s="7">
        <v>38</v>
      </c>
      <c r="G88" s="7">
        <v>1327.25</v>
      </c>
      <c r="H88" s="7">
        <v>139.9</v>
      </c>
      <c r="I88" s="7">
        <v>13</v>
      </c>
      <c r="J88" s="7">
        <v>1480.15</v>
      </c>
      <c r="K88" s="7">
        <f>VLOOKUP(B88,'[1]DHG 2022-23'!$B$3:$J$264,9,FALSE)</f>
        <v>38</v>
      </c>
      <c r="L88" s="7">
        <f>VLOOKUP(B88,'[1]DHG 2022-23'!$B$3:$AV$264,47,FALSE)</f>
        <v>1323.59</v>
      </c>
      <c r="M88" s="7">
        <f>VLOOKUP(B88,'[1]DHG 2022-23'!$B$3:$AW$264,48,FALSE)</f>
        <v>147.03</v>
      </c>
      <c r="N88" s="7">
        <f>VLOOKUP(B88,'[1]DHG 2022-23'!$B$3:$AX$264,49,FALSE)</f>
        <v>13</v>
      </c>
      <c r="O88" s="7">
        <f>VLOOKUP(B88,'[1]DHG 2022-23'!$B$3:$AY$264,50,FALSE)</f>
        <v>1483.62</v>
      </c>
    </row>
    <row r="89" spans="1:15" ht="20.100000000000001" customHeight="1" x14ac:dyDescent="0.25">
      <c r="A89" s="5" t="s">
        <v>243</v>
      </c>
      <c r="B89" s="5" t="s">
        <v>243</v>
      </c>
      <c r="C89" s="6" t="s">
        <v>32</v>
      </c>
      <c r="D89" s="5" t="s">
        <v>244</v>
      </c>
      <c r="E89" s="5" t="s">
        <v>245</v>
      </c>
      <c r="F89" s="7">
        <v>42</v>
      </c>
      <c r="G89" s="7">
        <v>1477.14</v>
      </c>
      <c r="H89" s="7">
        <v>233.32</v>
      </c>
      <c r="I89" s="7">
        <v>11</v>
      </c>
      <c r="J89" s="7">
        <v>1721.46</v>
      </c>
      <c r="K89" s="7">
        <f>VLOOKUP(B89,'[1]DHG 2022-23'!$B$3:$J$264,9,FALSE)</f>
        <v>43</v>
      </c>
      <c r="L89" s="7">
        <f>VLOOKUP(B89,'[1]DHG 2022-23'!$B$3:$AV$264,47,FALSE)</f>
        <v>1487.76</v>
      </c>
      <c r="M89" s="7">
        <f>VLOOKUP(B89,'[1]DHG 2022-23'!$B$3:$AW$264,48,FALSE)</f>
        <v>235.25</v>
      </c>
      <c r="N89" s="7">
        <f>VLOOKUP(B89,'[1]DHG 2022-23'!$B$3:$AX$264,49,FALSE)</f>
        <v>17</v>
      </c>
      <c r="O89" s="7">
        <f>VLOOKUP(B89,'[1]DHG 2022-23'!$B$3:$AY$264,50,FALSE)</f>
        <v>1740.01</v>
      </c>
    </row>
    <row r="90" spans="1:15" ht="20.100000000000001" customHeight="1" x14ac:dyDescent="0.25">
      <c r="A90" s="5" t="s">
        <v>246</v>
      </c>
      <c r="B90" s="5" t="s">
        <v>246</v>
      </c>
      <c r="C90" s="6" t="s">
        <v>32</v>
      </c>
      <c r="D90" s="5" t="s">
        <v>247</v>
      </c>
      <c r="E90" s="5" t="s">
        <v>248</v>
      </c>
      <c r="F90" s="7">
        <v>50</v>
      </c>
      <c r="G90" s="7">
        <v>1840.85</v>
      </c>
      <c r="H90" s="7">
        <v>228.21</v>
      </c>
      <c r="I90" s="7">
        <v>30</v>
      </c>
      <c r="J90" s="7">
        <v>2099.06</v>
      </c>
      <c r="K90" s="7">
        <f>VLOOKUP(B90,'[1]DHG 2022-23'!$B$3:$J$264,9,FALSE)</f>
        <v>49</v>
      </c>
      <c r="L90" s="7">
        <f>VLOOKUP(B90,'[1]DHG 2022-23'!$B$3:$AV$264,47,FALSE)</f>
        <v>1793.2000000000003</v>
      </c>
      <c r="M90" s="7">
        <f>VLOOKUP(B90,'[1]DHG 2022-23'!$B$3:$AW$264,48,FALSE)</f>
        <v>234.35</v>
      </c>
      <c r="N90" s="7">
        <f>VLOOKUP(B90,'[1]DHG 2022-23'!$B$3:$AX$264,49,FALSE)</f>
        <v>30</v>
      </c>
      <c r="O90" s="7">
        <f>VLOOKUP(B90,'[1]DHG 2022-23'!$B$3:$AY$264,50,FALSE)</f>
        <v>2057.5500000000002</v>
      </c>
    </row>
    <row r="91" spans="1:15" ht="20.100000000000001" customHeight="1" x14ac:dyDescent="0.25">
      <c r="A91" s="5" t="s">
        <v>249</v>
      </c>
      <c r="B91" s="5" t="s">
        <v>249</v>
      </c>
      <c r="C91" s="6" t="s">
        <v>25</v>
      </c>
      <c r="D91" s="5" t="s">
        <v>250</v>
      </c>
      <c r="E91" s="5" t="s">
        <v>251</v>
      </c>
      <c r="F91" s="7">
        <v>27</v>
      </c>
      <c r="G91" s="7">
        <v>1085.73</v>
      </c>
      <c r="H91" s="7">
        <v>162.78</v>
      </c>
      <c r="I91" s="7">
        <v>11</v>
      </c>
      <c r="J91" s="7">
        <v>1259.51</v>
      </c>
      <c r="K91" s="7">
        <f>VLOOKUP(B91,'[1]DHG 2022-23'!$B$3:$J$264,9,FALSE)</f>
        <v>29</v>
      </c>
      <c r="L91" s="7">
        <f>VLOOKUP(B91,'[1]DHG 2022-23'!$B$3:$AV$264,47,FALSE)</f>
        <v>1117.49</v>
      </c>
      <c r="M91" s="7">
        <f>VLOOKUP(B91,'[1]DHG 2022-23'!$B$3:$AW$264,48,FALSE)</f>
        <v>177.84</v>
      </c>
      <c r="N91" s="7">
        <f>VLOOKUP(B91,'[1]DHG 2022-23'!$B$3:$AX$264,49,FALSE)</f>
        <v>21</v>
      </c>
      <c r="O91" s="7">
        <f>VLOOKUP(B91,'[1]DHG 2022-23'!$B$3:$AY$264,50,FALSE)</f>
        <v>1316.33</v>
      </c>
    </row>
    <row r="92" spans="1:15" ht="20.100000000000001" customHeight="1" x14ac:dyDescent="0.25">
      <c r="A92" s="5" t="s">
        <v>249</v>
      </c>
      <c r="B92" s="5" t="s">
        <v>252</v>
      </c>
      <c r="C92" s="6" t="s">
        <v>29</v>
      </c>
      <c r="D92" s="5" t="s">
        <v>253</v>
      </c>
      <c r="E92" s="5" t="s">
        <v>251</v>
      </c>
      <c r="F92" s="7">
        <v>18</v>
      </c>
      <c r="G92" s="7">
        <v>675.90000000000009</v>
      </c>
      <c r="H92" s="7">
        <v>94.56</v>
      </c>
      <c r="I92" s="7">
        <v>5</v>
      </c>
      <c r="J92" s="7">
        <v>775.46</v>
      </c>
      <c r="K92" s="7">
        <f>VLOOKUP(B92,'[1]DHG 2022-23'!$B$3:$J$264,9,FALSE)</f>
        <v>16</v>
      </c>
      <c r="L92" s="7">
        <f>VLOOKUP(B92,'[1]DHG 2022-23'!$B$3:$AV$264,47,FALSE)</f>
        <v>674.61</v>
      </c>
      <c r="M92" s="7">
        <f>VLOOKUP(B92,'[1]DHG 2022-23'!$B$3:$AW$264,48,FALSE)</f>
        <v>106.26</v>
      </c>
      <c r="N92" s="7">
        <f>VLOOKUP(B92,'[1]DHG 2022-23'!$B$3:$AX$264,49,FALSE)</f>
        <v>1</v>
      </c>
      <c r="O92" s="7">
        <f>VLOOKUP(B92,'[1]DHG 2022-23'!$B$3:$AY$264,50,FALSE)</f>
        <v>781.87</v>
      </c>
    </row>
    <row r="93" spans="1:15" ht="20.100000000000001" customHeight="1" x14ac:dyDescent="0.25">
      <c r="A93" s="5" t="s">
        <v>254</v>
      </c>
      <c r="B93" s="5" t="s">
        <v>254</v>
      </c>
      <c r="C93" s="6" t="s">
        <v>25</v>
      </c>
      <c r="D93" s="5" t="s">
        <v>255</v>
      </c>
      <c r="E93" s="5" t="s">
        <v>256</v>
      </c>
      <c r="F93" s="7">
        <v>44</v>
      </c>
      <c r="G93" s="7">
        <v>1641.3000000000002</v>
      </c>
      <c r="H93" s="7">
        <v>289.31</v>
      </c>
      <c r="I93" s="7">
        <v>18</v>
      </c>
      <c r="J93" s="7">
        <v>1948.6100000000001</v>
      </c>
      <c r="K93" s="7">
        <f>VLOOKUP(B93,'[1]DHG 2022-23'!$B$3:$J$264,9,FALSE)</f>
        <v>44</v>
      </c>
      <c r="L93" s="7">
        <f>VLOOKUP(B93,'[1]DHG 2022-23'!$B$3:$AV$264,47,FALSE)</f>
        <v>1689.9199999999998</v>
      </c>
      <c r="M93" s="7">
        <f>VLOOKUP(B93,'[1]DHG 2022-23'!$B$3:$AW$264,48,FALSE)</f>
        <v>237.91</v>
      </c>
      <c r="N93" s="7">
        <f>VLOOKUP(B93,'[1]DHG 2022-23'!$B$3:$AX$264,49,FALSE)</f>
        <v>18</v>
      </c>
      <c r="O93" s="7">
        <f>VLOOKUP(B93,'[1]DHG 2022-23'!$B$3:$AY$264,50,FALSE)</f>
        <v>1945.83</v>
      </c>
    </row>
    <row r="94" spans="1:15" ht="20.100000000000001" customHeight="1" x14ac:dyDescent="0.25">
      <c r="A94" s="5" t="s">
        <v>254</v>
      </c>
      <c r="B94" s="5" t="s">
        <v>257</v>
      </c>
      <c r="C94" s="6" t="s">
        <v>29</v>
      </c>
      <c r="D94" s="5" t="s">
        <v>258</v>
      </c>
      <c r="E94" s="5" t="s">
        <v>256</v>
      </c>
      <c r="F94" s="7">
        <v>22</v>
      </c>
      <c r="G94" s="7">
        <v>814.84999999999991</v>
      </c>
      <c r="H94" s="7">
        <v>108.01</v>
      </c>
      <c r="I94" s="7">
        <v>7</v>
      </c>
      <c r="J94" s="7">
        <v>929.8599999999999</v>
      </c>
      <c r="K94" s="7">
        <f>VLOOKUP(B94,'[1]DHG 2022-23'!$B$3:$J$264,9,FALSE)</f>
        <v>22</v>
      </c>
      <c r="L94" s="7">
        <f>VLOOKUP(B94,'[1]DHG 2022-23'!$B$3:$AV$264,47,FALSE)</f>
        <v>786.18000000000018</v>
      </c>
      <c r="M94" s="7">
        <f>VLOOKUP(B94,'[1]DHG 2022-23'!$B$3:$AW$264,48,FALSE)</f>
        <v>136.91</v>
      </c>
      <c r="N94" s="7">
        <f>VLOOKUP(B94,'[1]DHG 2022-23'!$B$3:$AX$264,49,FALSE)</f>
        <v>7</v>
      </c>
      <c r="O94" s="7">
        <f>VLOOKUP(B94,'[1]DHG 2022-23'!$B$3:$AY$264,50,FALSE)</f>
        <v>930.09000000000015</v>
      </c>
    </row>
    <row r="95" spans="1:15" ht="20.100000000000001" customHeight="1" x14ac:dyDescent="0.25">
      <c r="A95" s="5" t="s">
        <v>254</v>
      </c>
      <c r="B95" s="5" t="s">
        <v>259</v>
      </c>
      <c r="C95" s="6" t="s">
        <v>124</v>
      </c>
      <c r="D95" s="5" t="s">
        <v>260</v>
      </c>
      <c r="E95" s="5" t="s">
        <v>256</v>
      </c>
      <c r="F95" s="7">
        <v>0</v>
      </c>
      <c r="G95" s="7">
        <v>198</v>
      </c>
      <c r="H95" s="7">
        <v>43</v>
      </c>
      <c r="I95" s="7">
        <v>0</v>
      </c>
      <c r="J95" s="7">
        <v>241</v>
      </c>
      <c r="K95" s="7">
        <f>VLOOKUP(B95,'[1]DHG 2022-23'!$B$3:$J$264,9,FALSE)</f>
        <v>0</v>
      </c>
      <c r="L95" s="7">
        <f>VLOOKUP(B95,'[1]DHG 2022-23'!$B$3:$AV$264,47,FALSE)</f>
        <v>198.25</v>
      </c>
      <c r="M95" s="7">
        <f>VLOOKUP(B95,'[1]DHG 2022-23'!$B$3:$AW$264,48,FALSE)</f>
        <v>42.75</v>
      </c>
      <c r="N95" s="7">
        <f>VLOOKUP(B95,'[1]DHG 2022-23'!$B$3:$AX$264,49,FALSE)</f>
        <v>0</v>
      </c>
      <c r="O95" s="7">
        <f>VLOOKUP(B95,'[1]DHG 2022-23'!$B$3:$AY$264,50,FALSE)</f>
        <v>241</v>
      </c>
    </row>
    <row r="96" spans="1:15" ht="20.100000000000001" customHeight="1" x14ac:dyDescent="0.25">
      <c r="A96" s="5" t="s">
        <v>261</v>
      </c>
      <c r="B96" s="5" t="s">
        <v>261</v>
      </c>
      <c r="C96" s="6" t="s">
        <v>57</v>
      </c>
      <c r="D96" s="5" t="s">
        <v>262</v>
      </c>
      <c r="E96" s="5" t="s">
        <v>263</v>
      </c>
      <c r="F96" s="7">
        <v>15</v>
      </c>
      <c r="G96" s="7">
        <v>567.20999999999992</v>
      </c>
      <c r="H96" s="7">
        <v>61.82</v>
      </c>
      <c r="I96" s="7">
        <v>6</v>
      </c>
      <c r="J96" s="7">
        <v>635.03</v>
      </c>
      <c r="K96" s="7">
        <f>VLOOKUP(B96,'[1]DHG 2022-23'!$B$3:$J$264,9,FALSE)</f>
        <v>15</v>
      </c>
      <c r="L96" s="7">
        <f>VLOOKUP(B96,'[1]DHG 2022-23'!$B$3:$AV$264,47,FALSE)</f>
        <v>553.03</v>
      </c>
      <c r="M96" s="7">
        <f>VLOOKUP(B96,'[1]DHG 2022-23'!$B$3:$AW$264,48,FALSE)</f>
        <v>80.13</v>
      </c>
      <c r="N96" s="7">
        <f>VLOOKUP(B96,'[1]DHG 2022-23'!$B$3:$AX$264,49,FALSE)</f>
        <v>11</v>
      </c>
      <c r="O96" s="7">
        <f>VLOOKUP(B96,'[1]DHG 2022-23'!$B$3:$AY$264,50,FALSE)</f>
        <v>644.16</v>
      </c>
    </row>
    <row r="97" spans="1:15" ht="20.100000000000001" customHeight="1" x14ac:dyDescent="0.25">
      <c r="A97" s="5" t="s">
        <v>261</v>
      </c>
      <c r="B97" s="5" t="s">
        <v>264</v>
      </c>
      <c r="C97" s="6" t="s">
        <v>265</v>
      </c>
      <c r="D97" s="5" t="s">
        <v>266</v>
      </c>
      <c r="E97" s="5" t="s">
        <v>263</v>
      </c>
      <c r="F97" s="7">
        <v>0</v>
      </c>
      <c r="G97" s="7">
        <v>161</v>
      </c>
      <c r="H97" s="7">
        <v>22</v>
      </c>
      <c r="I97" s="7">
        <v>0</v>
      </c>
      <c r="J97" s="7">
        <v>183</v>
      </c>
      <c r="K97" s="7">
        <f>VLOOKUP(B97,'[1]DHG 2022-23'!$B$3:$J$264,9,FALSE)</f>
        <v>0</v>
      </c>
      <c r="L97" s="7">
        <f>VLOOKUP(B97,'[1]DHG 2022-23'!$B$3:$AV$264,47,FALSE)</f>
        <v>161</v>
      </c>
      <c r="M97" s="7">
        <f>VLOOKUP(B97,'[1]DHG 2022-23'!$B$3:$AW$264,48,FALSE)</f>
        <v>22</v>
      </c>
      <c r="N97" s="7">
        <f>VLOOKUP(B97,'[1]DHG 2022-23'!$B$3:$AX$264,49,FALSE)</f>
        <v>0</v>
      </c>
      <c r="O97" s="7">
        <f>VLOOKUP(B97,'[1]DHG 2022-23'!$B$3:$AY$264,50,FALSE)</f>
        <v>183</v>
      </c>
    </row>
    <row r="98" spans="1:15" ht="20.100000000000001" customHeight="1" x14ac:dyDescent="0.25">
      <c r="A98" s="5" t="s">
        <v>267</v>
      </c>
      <c r="B98" s="5" t="s">
        <v>267</v>
      </c>
      <c r="C98" s="6" t="s">
        <v>83</v>
      </c>
      <c r="D98" s="5" t="s">
        <v>268</v>
      </c>
      <c r="E98" s="5" t="s">
        <v>269</v>
      </c>
      <c r="F98" s="7">
        <v>28</v>
      </c>
      <c r="G98" s="7">
        <v>958.53</v>
      </c>
      <c r="H98" s="7">
        <v>181.18</v>
      </c>
      <c r="I98" s="7">
        <v>16</v>
      </c>
      <c r="J98" s="7">
        <v>1155.71</v>
      </c>
      <c r="K98" s="7">
        <f>VLOOKUP(B98,'[1]DHG 2022-23'!$B$3:$J$264,9,FALSE)</f>
        <v>28</v>
      </c>
      <c r="L98" s="7">
        <f>VLOOKUP(B98,'[1]DHG 2022-23'!$B$3:$AV$264,47,FALSE)</f>
        <v>942.96</v>
      </c>
      <c r="M98" s="7">
        <f>VLOOKUP(B98,'[1]DHG 2022-23'!$B$3:$AW$264,48,FALSE)</f>
        <v>174.71</v>
      </c>
      <c r="N98" s="7">
        <f>VLOOKUP(B98,'[1]DHG 2022-23'!$B$3:$AX$264,49,FALSE)</f>
        <v>19</v>
      </c>
      <c r="O98" s="7">
        <f>VLOOKUP(B98,'[1]DHG 2022-23'!$B$3:$AY$264,50,FALSE)</f>
        <v>1136.67</v>
      </c>
    </row>
    <row r="99" spans="1:15" ht="20.100000000000001" customHeight="1" x14ac:dyDescent="0.25">
      <c r="A99" s="5" t="s">
        <v>270</v>
      </c>
      <c r="B99" s="5" t="s">
        <v>270</v>
      </c>
      <c r="C99" s="6" t="s">
        <v>57</v>
      </c>
      <c r="D99" s="5" t="s">
        <v>102</v>
      </c>
      <c r="E99" s="5" t="s">
        <v>256</v>
      </c>
      <c r="F99" s="7">
        <v>21</v>
      </c>
      <c r="G99" s="7">
        <v>766.39</v>
      </c>
      <c r="H99" s="7">
        <v>92.46</v>
      </c>
      <c r="I99" s="7">
        <v>9</v>
      </c>
      <c r="J99" s="7">
        <v>867.85</v>
      </c>
      <c r="K99" s="7">
        <f>VLOOKUP(B99,'[1]DHG 2022-23'!$B$3:$J$264,9,FALSE)</f>
        <v>20</v>
      </c>
      <c r="L99" s="7">
        <f>VLOOKUP(B99,'[1]DHG 2022-23'!$B$3:$AV$264,47,FALSE)</f>
        <v>677.81</v>
      </c>
      <c r="M99" s="7">
        <f>VLOOKUP(B99,'[1]DHG 2022-23'!$B$3:$AW$264,48,FALSE)</f>
        <v>101.82</v>
      </c>
      <c r="N99" s="7">
        <f>VLOOKUP(B99,'[1]DHG 2022-23'!$B$3:$AX$264,49,FALSE)</f>
        <v>14</v>
      </c>
      <c r="O99" s="7">
        <f>VLOOKUP(B99,'[1]DHG 2022-23'!$B$3:$AY$264,50,FALSE)</f>
        <v>793.62999999999988</v>
      </c>
    </row>
    <row r="100" spans="1:15" ht="20.100000000000001" customHeight="1" x14ac:dyDescent="0.25">
      <c r="A100" s="5" t="s">
        <v>271</v>
      </c>
      <c r="B100" s="5" t="s">
        <v>271</v>
      </c>
      <c r="C100" s="6" t="s">
        <v>51</v>
      </c>
      <c r="D100" s="5" t="s">
        <v>272</v>
      </c>
      <c r="E100" s="5" t="s">
        <v>273</v>
      </c>
      <c r="F100" s="7">
        <v>88</v>
      </c>
      <c r="G100" s="7">
        <v>3256.06</v>
      </c>
      <c r="H100" s="7">
        <v>713.73</v>
      </c>
      <c r="I100" s="7">
        <v>24</v>
      </c>
      <c r="J100" s="7">
        <v>3993.79</v>
      </c>
      <c r="K100" s="7">
        <f>VLOOKUP(B100,'[1]DHG 2022-23'!$B$3:$J$264,9,FALSE)</f>
        <v>90</v>
      </c>
      <c r="L100" s="7">
        <f>VLOOKUP(B100,'[1]DHG 2022-23'!$B$3:$AV$264,47,FALSE)</f>
        <v>3284.45</v>
      </c>
      <c r="M100" s="7">
        <f>VLOOKUP(B100,'[1]DHG 2022-23'!$B$3:$AW$264,48,FALSE)</f>
        <v>722.86</v>
      </c>
      <c r="N100" s="7">
        <f>VLOOKUP(B100,'[1]DHG 2022-23'!$B$3:$AX$264,49,FALSE)</f>
        <v>22</v>
      </c>
      <c r="O100" s="7">
        <f>VLOOKUP(B100,'[1]DHG 2022-23'!$B$3:$AY$264,50,FALSE)</f>
        <v>4029.31</v>
      </c>
    </row>
    <row r="101" spans="1:15" ht="20.100000000000001" customHeight="1" x14ac:dyDescent="0.25">
      <c r="A101" s="5" t="s">
        <v>274</v>
      </c>
      <c r="B101" s="5" t="s">
        <v>274</v>
      </c>
      <c r="C101" s="6" t="s">
        <v>13</v>
      </c>
      <c r="D101" s="5" t="s">
        <v>275</v>
      </c>
      <c r="E101" s="5" t="s">
        <v>276</v>
      </c>
      <c r="F101" s="7">
        <v>0</v>
      </c>
      <c r="G101" s="7">
        <v>86.04</v>
      </c>
      <c r="H101" s="7">
        <v>3.96</v>
      </c>
      <c r="I101" s="7">
        <v>0</v>
      </c>
      <c r="J101" s="7">
        <v>90</v>
      </c>
      <c r="K101" s="7">
        <f>VLOOKUP(B101,'[1]DHG 2022-23'!$B$3:$J$264,9,FALSE)</f>
        <v>0</v>
      </c>
      <c r="L101" s="7">
        <f>VLOOKUP(B101,'[1]DHG 2022-23'!$B$3:$AV$264,47,FALSE)</f>
        <v>86.52</v>
      </c>
      <c r="M101" s="7">
        <f>VLOOKUP(B101,'[1]DHG 2022-23'!$B$3:$AW$264,48,FALSE)</f>
        <v>3.48</v>
      </c>
      <c r="N101" s="7">
        <f>VLOOKUP(B101,'[1]DHG 2022-23'!$B$3:$AX$264,49,FALSE)</f>
        <v>0</v>
      </c>
      <c r="O101" s="7">
        <f>VLOOKUP(B101,'[1]DHG 2022-23'!$B$3:$AY$264,50,FALSE)</f>
        <v>90</v>
      </c>
    </row>
    <row r="102" spans="1:15" ht="20.100000000000001" customHeight="1" x14ac:dyDescent="0.25">
      <c r="A102" s="5" t="s">
        <v>277</v>
      </c>
      <c r="B102" s="5" t="s">
        <v>277</v>
      </c>
      <c r="C102" s="6" t="s">
        <v>51</v>
      </c>
      <c r="D102" s="5" t="s">
        <v>278</v>
      </c>
      <c r="E102" s="5" t="s">
        <v>237</v>
      </c>
      <c r="F102" s="7">
        <v>18</v>
      </c>
      <c r="G102" s="7">
        <v>694.88</v>
      </c>
      <c r="H102" s="7">
        <v>153.83000000000001</v>
      </c>
      <c r="I102" s="7">
        <v>19</v>
      </c>
      <c r="J102" s="7">
        <v>867.71</v>
      </c>
      <c r="K102" s="7">
        <f>VLOOKUP(B102,'[1]DHG 2022-23'!$B$3:$J$264,9,FALSE)</f>
        <v>21</v>
      </c>
      <c r="L102" s="7">
        <f>VLOOKUP(B102,'[1]DHG 2022-23'!$B$3:$AV$264,47,FALSE)</f>
        <v>799.84</v>
      </c>
      <c r="M102" s="7">
        <f>VLOOKUP(B102,'[1]DHG 2022-23'!$B$3:$AW$264,48,FALSE)</f>
        <v>191.86</v>
      </c>
      <c r="N102" s="7">
        <f>VLOOKUP(B102,'[1]DHG 2022-23'!$B$3:$AX$264,49,FALSE)</f>
        <v>31</v>
      </c>
      <c r="O102" s="7">
        <f>VLOOKUP(B102,'[1]DHG 2022-23'!$B$3:$AY$264,50,FALSE)</f>
        <v>1022.7</v>
      </c>
    </row>
    <row r="103" spans="1:15" ht="20.100000000000001" customHeight="1" x14ac:dyDescent="0.25">
      <c r="A103" s="5" t="s">
        <v>277</v>
      </c>
      <c r="B103" s="5" t="s">
        <v>279</v>
      </c>
      <c r="C103" s="6" t="s">
        <v>29</v>
      </c>
      <c r="D103" s="5" t="s">
        <v>280</v>
      </c>
      <c r="E103" s="5" t="s">
        <v>237</v>
      </c>
      <c r="F103" s="7">
        <v>17</v>
      </c>
      <c r="G103" s="7">
        <v>678.45</v>
      </c>
      <c r="H103" s="7">
        <v>103.53</v>
      </c>
      <c r="I103" s="7">
        <v>5</v>
      </c>
      <c r="J103" s="7">
        <v>786.98</v>
      </c>
      <c r="K103" s="7">
        <f>VLOOKUP(B103,'[1]DHG 2022-23'!$B$3:$J$264,9,FALSE)</f>
        <v>17</v>
      </c>
      <c r="L103" s="7">
        <f>VLOOKUP(B103,'[1]DHG 2022-23'!$B$3:$AV$264,47,FALSE)</f>
        <v>663.47</v>
      </c>
      <c r="M103" s="7">
        <f>VLOOKUP(B103,'[1]DHG 2022-23'!$B$3:$AW$264,48,FALSE)</f>
        <v>101.25</v>
      </c>
      <c r="N103" s="7">
        <f>VLOOKUP(B103,'[1]DHG 2022-23'!$B$3:$AX$264,49,FALSE)</f>
        <v>0</v>
      </c>
      <c r="O103" s="7">
        <f>VLOOKUP(B103,'[1]DHG 2022-23'!$B$3:$AY$264,50,FALSE)</f>
        <v>764.72</v>
      </c>
    </row>
    <row r="104" spans="1:15" ht="20.100000000000001" customHeight="1" x14ac:dyDescent="0.25">
      <c r="A104" s="5" t="s">
        <v>281</v>
      </c>
      <c r="B104" s="5" t="s">
        <v>281</v>
      </c>
      <c r="C104" s="6" t="s">
        <v>57</v>
      </c>
      <c r="D104" s="5" t="s">
        <v>255</v>
      </c>
      <c r="E104" s="5" t="s">
        <v>269</v>
      </c>
      <c r="F104" s="7">
        <v>15</v>
      </c>
      <c r="G104" s="7">
        <v>605.39</v>
      </c>
      <c r="H104" s="7">
        <v>87.01</v>
      </c>
      <c r="I104" s="7">
        <v>8</v>
      </c>
      <c r="J104" s="7">
        <v>700.4</v>
      </c>
      <c r="K104" s="7">
        <f>VLOOKUP(B104,'[1]DHG 2022-23'!$B$3:$J$264,9,FALSE)</f>
        <v>15</v>
      </c>
      <c r="L104" s="7">
        <f>VLOOKUP(B104,'[1]DHG 2022-23'!$B$3:$AV$264,47,FALSE)</f>
        <v>599.28</v>
      </c>
      <c r="M104" s="7">
        <f>VLOOKUP(B104,'[1]DHG 2022-23'!$B$3:$AW$264,48,FALSE)</f>
        <v>91.57</v>
      </c>
      <c r="N104" s="7">
        <f>VLOOKUP(B104,'[1]DHG 2022-23'!$B$3:$AX$264,49,FALSE)</f>
        <v>13</v>
      </c>
      <c r="O104" s="7">
        <f>VLOOKUP(B104,'[1]DHG 2022-23'!$B$3:$AY$264,50,FALSE)</f>
        <v>703.84999999999991</v>
      </c>
    </row>
    <row r="105" spans="1:15" ht="20.100000000000001" customHeight="1" x14ac:dyDescent="0.25">
      <c r="A105" s="5" t="s">
        <v>282</v>
      </c>
      <c r="B105" s="5" t="s">
        <v>282</v>
      </c>
      <c r="C105" s="6" t="s">
        <v>51</v>
      </c>
      <c r="D105" s="5" t="s">
        <v>283</v>
      </c>
      <c r="E105" s="5" t="s">
        <v>256</v>
      </c>
      <c r="F105" s="7">
        <v>38</v>
      </c>
      <c r="G105" s="7">
        <v>1476.83</v>
      </c>
      <c r="H105" s="7">
        <v>231.93</v>
      </c>
      <c r="I105" s="7">
        <v>19</v>
      </c>
      <c r="J105" s="7">
        <v>1727.76</v>
      </c>
      <c r="K105" s="7">
        <f>VLOOKUP(B105,'[1]DHG 2022-23'!$B$3:$J$264,9,FALSE)</f>
        <v>38</v>
      </c>
      <c r="L105" s="7">
        <f>VLOOKUP(B105,'[1]DHG 2022-23'!$B$3:$AV$264,47,FALSE)</f>
        <v>1461.87</v>
      </c>
      <c r="M105" s="7">
        <f>VLOOKUP(B105,'[1]DHG 2022-23'!$B$3:$AW$264,48,FALSE)</f>
        <v>228.86</v>
      </c>
      <c r="N105" s="7">
        <f>VLOOKUP(B105,'[1]DHG 2022-23'!$B$3:$AX$264,49,FALSE)</f>
        <v>30</v>
      </c>
      <c r="O105" s="7">
        <f>VLOOKUP(B105,'[1]DHG 2022-23'!$B$3:$AY$264,50,FALSE)</f>
        <v>1720.73</v>
      </c>
    </row>
    <row r="106" spans="1:15" ht="20.100000000000001" customHeight="1" x14ac:dyDescent="0.25">
      <c r="A106" s="5" t="s">
        <v>282</v>
      </c>
      <c r="B106" s="5" t="s">
        <v>284</v>
      </c>
      <c r="C106" s="6" t="s">
        <v>29</v>
      </c>
      <c r="D106" s="5" t="s">
        <v>285</v>
      </c>
      <c r="E106" s="5" t="s">
        <v>256</v>
      </c>
      <c r="F106" s="7">
        <v>28</v>
      </c>
      <c r="G106" s="7">
        <v>982.45</v>
      </c>
      <c r="H106" s="7">
        <v>128.19999999999999</v>
      </c>
      <c r="I106" s="7">
        <v>5</v>
      </c>
      <c r="J106" s="7">
        <v>1115.6500000000001</v>
      </c>
      <c r="K106" s="7">
        <f>VLOOKUP(B106,'[1]DHG 2022-23'!$B$3:$J$264,9,FALSE)</f>
        <v>28</v>
      </c>
      <c r="L106" s="7">
        <f>VLOOKUP(B106,'[1]DHG 2022-23'!$B$3:$AV$264,47,FALSE)</f>
        <v>1015.8399999999999</v>
      </c>
      <c r="M106" s="7">
        <f>VLOOKUP(B106,'[1]DHG 2022-23'!$B$3:$AW$264,48,FALSE)</f>
        <v>135.78</v>
      </c>
      <c r="N106" s="7">
        <f>VLOOKUP(B106,'[1]DHG 2022-23'!$B$3:$AX$264,49,FALSE)</f>
        <v>0</v>
      </c>
      <c r="O106" s="7">
        <f>VLOOKUP(B106,'[1]DHG 2022-23'!$B$3:$AY$264,50,FALSE)</f>
        <v>1151.6199999999999</v>
      </c>
    </row>
    <row r="107" spans="1:15" ht="20.100000000000001" customHeight="1" x14ac:dyDescent="0.25">
      <c r="A107" s="5" t="s">
        <v>286</v>
      </c>
      <c r="B107" s="5" t="s">
        <v>286</v>
      </c>
      <c r="C107" s="6" t="s">
        <v>51</v>
      </c>
      <c r="D107" s="5" t="s">
        <v>287</v>
      </c>
      <c r="E107" s="5" t="s">
        <v>288</v>
      </c>
      <c r="F107" s="7">
        <v>38</v>
      </c>
      <c r="G107" s="7">
        <v>1351.99</v>
      </c>
      <c r="H107" s="7">
        <v>146.97999999999999</v>
      </c>
      <c r="I107" s="7">
        <v>21</v>
      </c>
      <c r="J107" s="7">
        <v>1519.97</v>
      </c>
      <c r="K107" s="7">
        <f>VLOOKUP(B107,'[1]DHG 2022-23'!$B$3:$J$264,9,FALSE)</f>
        <v>37</v>
      </c>
      <c r="L107" s="7">
        <f>VLOOKUP(B107,'[1]DHG 2022-23'!$B$3:$AV$264,47,FALSE)</f>
        <v>1289.8600000000001</v>
      </c>
      <c r="M107" s="7">
        <f>VLOOKUP(B107,'[1]DHG 2022-23'!$B$3:$AW$264,48,FALSE)</f>
        <v>153.32</v>
      </c>
      <c r="N107" s="7">
        <f>VLOOKUP(B107,'[1]DHG 2022-23'!$B$3:$AX$264,49,FALSE)</f>
        <v>24</v>
      </c>
      <c r="O107" s="7">
        <f>VLOOKUP(B107,'[1]DHG 2022-23'!$B$3:$AY$264,50,FALSE)</f>
        <v>1467.18</v>
      </c>
    </row>
    <row r="108" spans="1:15" ht="20.100000000000001" customHeight="1" x14ac:dyDescent="0.25">
      <c r="A108" s="5" t="s">
        <v>286</v>
      </c>
      <c r="B108" s="5" t="s">
        <v>289</v>
      </c>
      <c r="C108" s="6" t="s">
        <v>29</v>
      </c>
      <c r="D108" s="5" t="s">
        <v>290</v>
      </c>
      <c r="E108" s="5" t="s">
        <v>288</v>
      </c>
      <c r="F108" s="7">
        <v>15</v>
      </c>
      <c r="G108" s="7">
        <v>612.4</v>
      </c>
      <c r="H108" s="7">
        <v>50.98</v>
      </c>
      <c r="I108" s="7">
        <v>12</v>
      </c>
      <c r="J108" s="7">
        <v>675.38</v>
      </c>
      <c r="K108" s="7">
        <f>VLOOKUP(B108,'[1]DHG 2022-23'!$B$3:$J$264,9,FALSE)</f>
        <v>15</v>
      </c>
      <c r="L108" s="7">
        <f>VLOOKUP(B108,'[1]DHG 2022-23'!$B$3:$AV$264,47,FALSE)</f>
        <v>625</v>
      </c>
      <c r="M108" s="7">
        <f>VLOOKUP(B108,'[1]DHG 2022-23'!$B$3:$AW$264,48,FALSE)</f>
        <v>53.76</v>
      </c>
      <c r="N108" s="7">
        <f>VLOOKUP(B108,'[1]DHG 2022-23'!$B$3:$AX$264,49,FALSE)</f>
        <v>0</v>
      </c>
      <c r="O108" s="7">
        <f>VLOOKUP(B108,'[1]DHG 2022-23'!$B$3:$AY$264,50,FALSE)</f>
        <v>678.76</v>
      </c>
    </row>
    <row r="109" spans="1:15" ht="20.100000000000001" customHeight="1" x14ac:dyDescent="0.25">
      <c r="A109" s="5" t="s">
        <v>291</v>
      </c>
      <c r="B109" s="5" t="s">
        <v>291</v>
      </c>
      <c r="C109" s="6" t="s">
        <v>57</v>
      </c>
      <c r="D109" s="5" t="s">
        <v>292</v>
      </c>
      <c r="E109" s="5" t="s">
        <v>245</v>
      </c>
      <c r="F109" s="7">
        <v>26</v>
      </c>
      <c r="G109" s="7">
        <v>1059.54</v>
      </c>
      <c r="H109" s="7">
        <v>137.41999999999999</v>
      </c>
      <c r="I109" s="7">
        <v>8</v>
      </c>
      <c r="J109" s="7">
        <v>1204.96</v>
      </c>
      <c r="K109" s="7">
        <f>VLOOKUP(B109,'[1]DHG 2022-23'!$B$3:$J$264,9,FALSE)</f>
        <v>26</v>
      </c>
      <c r="L109" s="7">
        <f>VLOOKUP(B109,'[1]DHG 2022-23'!$B$3:$AV$264,47,FALSE)</f>
        <v>1018.0499999999998</v>
      </c>
      <c r="M109" s="7">
        <f>VLOOKUP(B109,'[1]DHG 2022-23'!$B$3:$AW$264,48,FALSE)</f>
        <v>142.6</v>
      </c>
      <c r="N109" s="7">
        <f>VLOOKUP(B109,'[1]DHG 2022-23'!$B$3:$AX$264,49,FALSE)</f>
        <v>13</v>
      </c>
      <c r="O109" s="7">
        <f>VLOOKUP(B109,'[1]DHG 2022-23'!$B$3:$AY$264,50,FALSE)</f>
        <v>1173.6499999999999</v>
      </c>
    </row>
    <row r="110" spans="1:15" ht="20.100000000000001" customHeight="1" x14ac:dyDescent="0.25">
      <c r="A110" s="5" t="s">
        <v>293</v>
      </c>
      <c r="B110" s="5" t="s">
        <v>293</v>
      </c>
      <c r="C110" s="6" t="s">
        <v>51</v>
      </c>
      <c r="D110" s="5" t="s">
        <v>294</v>
      </c>
      <c r="E110" s="5" t="s">
        <v>237</v>
      </c>
      <c r="F110" s="7">
        <v>30</v>
      </c>
      <c r="G110" s="7">
        <v>1055.48</v>
      </c>
      <c r="H110" s="7">
        <v>122.2</v>
      </c>
      <c r="I110" s="7">
        <v>19</v>
      </c>
      <c r="J110" s="7">
        <v>1196.68</v>
      </c>
      <c r="K110" s="7">
        <f>VLOOKUP(B110,'[1]DHG 2022-23'!$B$3:$J$264,9,FALSE)</f>
        <v>31</v>
      </c>
      <c r="L110" s="7">
        <f>VLOOKUP(B110,'[1]DHG 2022-23'!$B$3:$AV$264,47,FALSE)</f>
        <v>1015.0699999999999</v>
      </c>
      <c r="M110" s="7">
        <f>VLOOKUP(B110,'[1]DHG 2022-23'!$B$3:$AW$264,48,FALSE)</f>
        <v>141.97</v>
      </c>
      <c r="N110" s="7">
        <f>VLOOKUP(B110,'[1]DHG 2022-23'!$B$3:$AX$264,49,FALSE)</f>
        <v>27</v>
      </c>
      <c r="O110" s="7">
        <f>VLOOKUP(B110,'[1]DHG 2022-23'!$B$3:$AY$264,50,FALSE)</f>
        <v>1184.04</v>
      </c>
    </row>
    <row r="111" spans="1:15" ht="20.100000000000001" customHeight="1" x14ac:dyDescent="0.25">
      <c r="A111" s="5" t="s">
        <v>293</v>
      </c>
      <c r="B111" s="5" t="s">
        <v>295</v>
      </c>
      <c r="C111" s="6" t="s">
        <v>29</v>
      </c>
      <c r="D111" s="5" t="s">
        <v>296</v>
      </c>
      <c r="E111" s="5" t="s">
        <v>237</v>
      </c>
      <c r="F111" s="7">
        <v>13</v>
      </c>
      <c r="G111" s="7">
        <v>517.41000000000008</v>
      </c>
      <c r="H111" s="7">
        <v>74.03</v>
      </c>
      <c r="I111" s="7">
        <v>5</v>
      </c>
      <c r="J111" s="7">
        <v>596.44000000000005</v>
      </c>
      <c r="K111" s="7">
        <f>VLOOKUP(B111,'[1]DHG 2022-23'!$B$3:$J$264,9,FALSE)</f>
        <v>13</v>
      </c>
      <c r="L111" s="7">
        <f>VLOOKUP(B111,'[1]DHG 2022-23'!$B$3:$AV$264,47,FALSE)</f>
        <v>495.04000000000008</v>
      </c>
      <c r="M111" s="7">
        <f>VLOOKUP(B111,'[1]DHG 2022-23'!$B$3:$AW$264,48,FALSE)</f>
        <v>92.4</v>
      </c>
      <c r="N111" s="7">
        <f>VLOOKUP(B111,'[1]DHG 2022-23'!$B$3:$AX$264,49,FALSE)</f>
        <v>0</v>
      </c>
      <c r="O111" s="7">
        <f>VLOOKUP(B111,'[1]DHG 2022-23'!$B$3:$AY$264,50,FALSE)</f>
        <v>587.44000000000005</v>
      </c>
    </row>
    <row r="112" spans="1:15" ht="20.100000000000001" customHeight="1" x14ac:dyDescent="0.25">
      <c r="A112" s="5" t="s">
        <v>297</v>
      </c>
      <c r="B112" s="5" t="s">
        <v>297</v>
      </c>
      <c r="C112" s="6" t="s">
        <v>51</v>
      </c>
      <c r="D112" s="5" t="s">
        <v>298</v>
      </c>
      <c r="E112" s="5" t="s">
        <v>299</v>
      </c>
      <c r="F112" s="7">
        <v>39</v>
      </c>
      <c r="G112" s="7">
        <v>1500.22</v>
      </c>
      <c r="H112" s="7">
        <v>168.05</v>
      </c>
      <c r="I112" s="7">
        <v>15</v>
      </c>
      <c r="J112" s="7">
        <v>1683.27</v>
      </c>
      <c r="K112" s="7">
        <f>VLOOKUP(B112,'[1]DHG 2022-23'!$B$3:$J$264,9,FALSE)</f>
        <v>43</v>
      </c>
      <c r="L112" s="7">
        <f>VLOOKUP(B112,'[1]DHG 2022-23'!$B$3:$AV$264,47,FALSE)</f>
        <v>1616.6</v>
      </c>
      <c r="M112" s="7">
        <f>VLOOKUP(B112,'[1]DHG 2022-23'!$B$3:$AW$264,48,FALSE)</f>
        <v>201.41</v>
      </c>
      <c r="N112" s="7">
        <f>VLOOKUP(B112,'[1]DHG 2022-23'!$B$3:$AX$264,49,FALSE)</f>
        <v>18</v>
      </c>
      <c r="O112" s="7">
        <f>VLOOKUP(B112,'[1]DHG 2022-23'!$B$3:$AY$264,50,FALSE)</f>
        <v>1836.01</v>
      </c>
    </row>
    <row r="113" spans="1:15" ht="20.100000000000001" customHeight="1" x14ac:dyDescent="0.25">
      <c r="A113" s="5" t="s">
        <v>297</v>
      </c>
      <c r="B113" s="5" t="s">
        <v>300</v>
      </c>
      <c r="C113" s="6" t="s">
        <v>29</v>
      </c>
      <c r="D113" s="5" t="s">
        <v>301</v>
      </c>
      <c r="E113" s="5" t="s">
        <v>299</v>
      </c>
      <c r="F113" s="7">
        <v>19</v>
      </c>
      <c r="G113" s="7">
        <v>759.63</v>
      </c>
      <c r="H113" s="7">
        <v>84.02</v>
      </c>
      <c r="I113" s="7">
        <v>18</v>
      </c>
      <c r="J113" s="7">
        <v>861.65</v>
      </c>
      <c r="K113" s="7">
        <f>VLOOKUP(B113,'[1]DHG 2022-23'!$B$3:$J$264,9,FALSE)</f>
        <v>19</v>
      </c>
      <c r="L113" s="7">
        <f>VLOOKUP(B113,'[1]DHG 2022-23'!$B$3:$AV$264,47,FALSE)</f>
        <v>732.19</v>
      </c>
      <c r="M113" s="7">
        <f>VLOOKUP(B113,'[1]DHG 2022-23'!$B$3:$AW$264,48,FALSE)</f>
        <v>104.14</v>
      </c>
      <c r="N113" s="7">
        <f>VLOOKUP(B113,'[1]DHG 2022-23'!$B$3:$AX$264,49,FALSE)</f>
        <v>18</v>
      </c>
      <c r="O113" s="7">
        <f>VLOOKUP(B113,'[1]DHG 2022-23'!$B$3:$AY$264,50,FALSE)</f>
        <v>854.33</v>
      </c>
    </row>
    <row r="114" spans="1:15" ht="20.100000000000001" customHeight="1" x14ac:dyDescent="0.25">
      <c r="A114" s="5" t="s">
        <v>302</v>
      </c>
      <c r="B114" s="5" t="s">
        <v>302</v>
      </c>
      <c r="C114" s="6" t="s">
        <v>51</v>
      </c>
      <c r="D114" s="5" t="s">
        <v>303</v>
      </c>
      <c r="E114" s="5" t="s">
        <v>237</v>
      </c>
      <c r="F114" s="7">
        <v>29</v>
      </c>
      <c r="G114" s="7">
        <v>1050.43</v>
      </c>
      <c r="H114" s="7">
        <v>132.85</v>
      </c>
      <c r="I114" s="7">
        <v>17</v>
      </c>
      <c r="J114" s="7">
        <v>1200.28</v>
      </c>
      <c r="K114" s="7">
        <f>VLOOKUP(B114,'[1]DHG 2022-23'!$B$3:$J$264,9,FALSE)</f>
        <v>31</v>
      </c>
      <c r="L114" s="7">
        <f>VLOOKUP(B114,'[1]DHG 2022-23'!$B$3:$AV$264,47,FALSE)</f>
        <v>1079.78</v>
      </c>
      <c r="M114" s="7">
        <f>VLOOKUP(B114,'[1]DHG 2022-23'!$B$3:$AW$264,48,FALSE)</f>
        <v>150.59</v>
      </c>
      <c r="N114" s="7">
        <f>VLOOKUP(B114,'[1]DHG 2022-23'!$B$3:$AX$264,49,FALSE)</f>
        <v>34</v>
      </c>
      <c r="O114" s="7">
        <f>VLOOKUP(B114,'[1]DHG 2022-23'!$B$3:$AY$264,50,FALSE)</f>
        <v>1264.3699999999999</v>
      </c>
    </row>
    <row r="115" spans="1:15" ht="20.100000000000001" customHeight="1" x14ac:dyDescent="0.25">
      <c r="A115" s="5" t="s">
        <v>302</v>
      </c>
      <c r="B115" s="5" t="s">
        <v>304</v>
      </c>
      <c r="C115" s="6" t="s">
        <v>29</v>
      </c>
      <c r="D115" s="5" t="s">
        <v>305</v>
      </c>
      <c r="E115" s="5" t="s">
        <v>237</v>
      </c>
      <c r="F115" s="7">
        <v>13</v>
      </c>
      <c r="G115" s="7">
        <v>470.77</v>
      </c>
      <c r="H115" s="7">
        <v>75.23</v>
      </c>
      <c r="I115" s="7">
        <v>17</v>
      </c>
      <c r="J115" s="7">
        <v>563</v>
      </c>
      <c r="K115" s="7">
        <f>VLOOKUP(B115,'[1]DHG 2022-23'!$B$3:$J$264,9,FALSE)</f>
        <v>13</v>
      </c>
      <c r="L115" s="7">
        <f>VLOOKUP(B115,'[1]DHG 2022-23'!$B$3:$AV$264,47,FALSE)</f>
        <v>465.42000000000007</v>
      </c>
      <c r="M115" s="7">
        <f>VLOOKUP(B115,'[1]DHG 2022-23'!$B$3:$AW$264,48,FALSE)</f>
        <v>84.14</v>
      </c>
      <c r="N115" s="7">
        <f>VLOOKUP(B115,'[1]DHG 2022-23'!$B$3:$AX$264,49,FALSE)</f>
        <v>0</v>
      </c>
      <c r="O115" s="7">
        <f>VLOOKUP(B115,'[1]DHG 2022-23'!$B$3:$AY$264,50,FALSE)</f>
        <v>549.56000000000006</v>
      </c>
    </row>
    <row r="116" spans="1:15" ht="20.100000000000001" customHeight="1" x14ac:dyDescent="0.25">
      <c r="A116" s="5" t="s">
        <v>306</v>
      </c>
      <c r="B116" s="5" t="s">
        <v>307</v>
      </c>
      <c r="C116" s="6" t="s">
        <v>29</v>
      </c>
      <c r="D116" s="5" t="s">
        <v>308</v>
      </c>
      <c r="E116" s="5" t="s">
        <v>242</v>
      </c>
      <c r="F116" s="7">
        <v>17</v>
      </c>
      <c r="G116" s="7">
        <v>576.54999999999995</v>
      </c>
      <c r="H116" s="7">
        <v>86.45</v>
      </c>
      <c r="I116" s="7">
        <v>5</v>
      </c>
      <c r="J116" s="7">
        <v>668</v>
      </c>
      <c r="K116" s="7">
        <f>VLOOKUP(B116,'[1]DHG 2022-23'!$B$3:$J$264,9,FALSE)</f>
        <v>16</v>
      </c>
      <c r="L116" s="7">
        <f>VLOOKUP(B116,'[1]DHG 2022-23'!$B$3:$AV$264,47,FALSE)</f>
        <v>570</v>
      </c>
      <c r="M116" s="7">
        <f>VLOOKUP(B116,'[1]DHG 2022-23'!$B$3:$AW$264,48,FALSE)</f>
        <v>76.83</v>
      </c>
      <c r="N116" s="7">
        <f>VLOOKUP(B116,'[1]DHG 2022-23'!$B$3:$AX$264,49,FALSE)</f>
        <v>1</v>
      </c>
      <c r="O116" s="7">
        <f>VLOOKUP(B116,'[1]DHG 2022-23'!$B$3:$AY$264,50,FALSE)</f>
        <v>647.83000000000004</v>
      </c>
    </row>
    <row r="117" spans="1:15" ht="20.100000000000001" customHeight="1" x14ac:dyDescent="0.25">
      <c r="A117" s="5" t="s">
        <v>306</v>
      </c>
      <c r="B117" s="5" t="s">
        <v>306</v>
      </c>
      <c r="C117" s="6" t="s">
        <v>25</v>
      </c>
      <c r="D117" s="5" t="s">
        <v>309</v>
      </c>
      <c r="E117" s="5" t="s">
        <v>242</v>
      </c>
      <c r="F117" s="7">
        <v>12</v>
      </c>
      <c r="G117" s="7">
        <v>462</v>
      </c>
      <c r="H117" s="7">
        <v>75.75</v>
      </c>
      <c r="I117" s="7">
        <v>4</v>
      </c>
      <c r="J117" s="7">
        <v>541.75</v>
      </c>
      <c r="K117" s="7">
        <f>VLOOKUP(B117,'[1]DHG 2022-23'!$B$3:$J$264,9,FALSE)</f>
        <v>12</v>
      </c>
      <c r="L117" s="7">
        <f>VLOOKUP(B117,'[1]DHG 2022-23'!$B$3:$AV$264,47,FALSE)</f>
        <v>451.10000000000008</v>
      </c>
      <c r="M117" s="7">
        <f>VLOOKUP(B117,'[1]DHG 2022-23'!$B$3:$AW$264,48,FALSE)</f>
        <v>74.319999999999993</v>
      </c>
      <c r="N117" s="7">
        <f>VLOOKUP(B117,'[1]DHG 2022-23'!$B$3:$AX$264,49,FALSE)</f>
        <v>10</v>
      </c>
      <c r="O117" s="7">
        <f>VLOOKUP(B117,'[1]DHG 2022-23'!$B$3:$AY$264,50,FALSE)</f>
        <v>535.42000000000007</v>
      </c>
    </row>
    <row r="118" spans="1:15" ht="20.100000000000001" customHeight="1" x14ac:dyDescent="0.25">
      <c r="A118" s="5" t="s">
        <v>310</v>
      </c>
      <c r="B118" s="5" t="s">
        <v>311</v>
      </c>
      <c r="C118" s="6" t="s">
        <v>29</v>
      </c>
      <c r="D118" s="5" t="s">
        <v>312</v>
      </c>
      <c r="E118" s="5" t="s">
        <v>313</v>
      </c>
      <c r="F118" s="7">
        <v>7</v>
      </c>
      <c r="G118" s="7">
        <v>243.89</v>
      </c>
      <c r="H118" s="7">
        <v>40.18</v>
      </c>
      <c r="I118" s="7">
        <v>6</v>
      </c>
      <c r="J118" s="7">
        <v>290.07</v>
      </c>
      <c r="K118" s="7">
        <f>VLOOKUP(B118,'[1]DHG 2022-23'!$B$3:$J$264,9,FALSE)</f>
        <v>7</v>
      </c>
      <c r="L118" s="7">
        <f>VLOOKUP(B118,'[1]DHG 2022-23'!$B$3:$AV$264,47,FALSE)</f>
        <v>238.04</v>
      </c>
      <c r="M118" s="7">
        <f>VLOOKUP(B118,'[1]DHG 2022-23'!$B$3:$AW$264,48,FALSE)</f>
        <v>44.35</v>
      </c>
      <c r="N118" s="7">
        <f>VLOOKUP(B118,'[1]DHG 2022-23'!$B$3:$AX$264,49,FALSE)</f>
        <v>6</v>
      </c>
      <c r="O118" s="7">
        <f>VLOOKUP(B118,'[1]DHG 2022-23'!$B$3:$AY$264,50,FALSE)</f>
        <v>288.39</v>
      </c>
    </row>
    <row r="119" spans="1:15" ht="20.100000000000001" customHeight="1" x14ac:dyDescent="0.25">
      <c r="A119" s="5" t="s">
        <v>310</v>
      </c>
      <c r="B119" s="5" t="s">
        <v>310</v>
      </c>
      <c r="C119" s="6" t="s">
        <v>51</v>
      </c>
      <c r="D119" s="5" t="s">
        <v>314</v>
      </c>
      <c r="E119" s="5" t="s">
        <v>313</v>
      </c>
      <c r="F119" s="7">
        <v>19</v>
      </c>
      <c r="G119" s="7">
        <v>660.16</v>
      </c>
      <c r="H119" s="7">
        <v>80.08</v>
      </c>
      <c r="I119" s="7">
        <v>13</v>
      </c>
      <c r="J119" s="7">
        <v>753.24</v>
      </c>
      <c r="K119" s="7">
        <f>VLOOKUP(B119,'[1]DHG 2022-23'!$B$3:$J$264,9,FALSE)</f>
        <v>18</v>
      </c>
      <c r="L119" s="7">
        <f>VLOOKUP(B119,'[1]DHG 2022-23'!$B$3:$AV$264,47,FALSE)</f>
        <v>608.25</v>
      </c>
      <c r="M119" s="7">
        <f>VLOOKUP(B119,'[1]DHG 2022-23'!$B$3:$AW$264,48,FALSE)</f>
        <v>83.46</v>
      </c>
      <c r="N119" s="7">
        <f>VLOOKUP(B119,'[1]DHG 2022-23'!$B$3:$AX$264,49,FALSE)</f>
        <v>12</v>
      </c>
      <c r="O119" s="7">
        <f>VLOOKUP(B119,'[1]DHG 2022-23'!$B$3:$AY$264,50,FALSE)</f>
        <v>703.71</v>
      </c>
    </row>
    <row r="120" spans="1:15" ht="20.100000000000001" customHeight="1" x14ac:dyDescent="0.25">
      <c r="A120" s="5" t="s">
        <v>315</v>
      </c>
      <c r="B120" s="5" t="s">
        <v>316</v>
      </c>
      <c r="C120" s="6" t="s">
        <v>29</v>
      </c>
      <c r="D120" s="5" t="s">
        <v>317</v>
      </c>
      <c r="E120" s="5" t="s">
        <v>299</v>
      </c>
      <c r="F120" s="7">
        <v>16</v>
      </c>
      <c r="G120" s="7">
        <v>542.91859999999997</v>
      </c>
      <c r="H120" s="7">
        <v>52.77</v>
      </c>
      <c r="I120" s="7">
        <v>23</v>
      </c>
      <c r="J120" s="7">
        <v>618.68859999999995</v>
      </c>
      <c r="K120" s="7">
        <f>VLOOKUP(B120,'[1]DHG 2022-23'!$B$3:$J$264,9,FALSE)</f>
        <v>16</v>
      </c>
      <c r="L120" s="7">
        <f>VLOOKUP(B120,'[1]DHG 2022-23'!$B$3:$AV$264,47,FALSE)</f>
        <v>568.40000000000009</v>
      </c>
      <c r="M120" s="7">
        <f>VLOOKUP(B120,'[1]DHG 2022-23'!$B$3:$AW$264,48,FALSE)</f>
        <v>57.67</v>
      </c>
      <c r="N120" s="7">
        <f>VLOOKUP(B120,'[1]DHG 2022-23'!$B$3:$AX$264,49,FALSE)</f>
        <v>14</v>
      </c>
      <c r="O120" s="7">
        <f>VLOOKUP(B120,'[1]DHG 2022-23'!$B$3:$AY$264,50,FALSE)</f>
        <v>640.07000000000005</v>
      </c>
    </row>
    <row r="121" spans="1:15" ht="20.100000000000001" customHeight="1" x14ac:dyDescent="0.25">
      <c r="A121" s="5" t="s">
        <v>318</v>
      </c>
      <c r="B121" s="5" t="s">
        <v>318</v>
      </c>
      <c r="C121" s="6" t="s">
        <v>51</v>
      </c>
      <c r="D121" s="5" t="s">
        <v>319</v>
      </c>
      <c r="E121" s="5" t="s">
        <v>320</v>
      </c>
      <c r="F121" s="7">
        <v>28</v>
      </c>
      <c r="G121" s="7">
        <v>966.20999999999981</v>
      </c>
      <c r="H121" s="7">
        <v>176.7</v>
      </c>
      <c r="I121" s="7">
        <v>13</v>
      </c>
      <c r="J121" s="7">
        <v>1155.9099999999999</v>
      </c>
      <c r="K121" s="7">
        <f>VLOOKUP(B121,'[1]DHG 2022-23'!$B$3:$J$264,9,FALSE)</f>
        <v>31</v>
      </c>
      <c r="L121" s="7">
        <f>VLOOKUP(B121,'[1]DHG 2022-23'!$B$3:$AV$264,47,FALSE)</f>
        <v>1046.6799999999998</v>
      </c>
      <c r="M121" s="7">
        <f>VLOOKUP(B121,'[1]DHG 2022-23'!$B$3:$AW$264,48,FALSE)</f>
        <v>195.23</v>
      </c>
      <c r="N121" s="7">
        <f>VLOOKUP(B121,'[1]DHG 2022-23'!$B$3:$AX$264,49,FALSE)</f>
        <v>12</v>
      </c>
      <c r="O121" s="7">
        <f>VLOOKUP(B121,'[1]DHG 2022-23'!$B$3:$AY$264,50,FALSE)</f>
        <v>1253.9099999999999</v>
      </c>
    </row>
    <row r="122" spans="1:15" ht="20.100000000000001" customHeight="1" x14ac:dyDescent="0.25">
      <c r="A122" s="5" t="s">
        <v>321</v>
      </c>
      <c r="B122" s="5" t="s">
        <v>321</v>
      </c>
      <c r="C122" s="6" t="s">
        <v>25</v>
      </c>
      <c r="D122" s="5" t="s">
        <v>322</v>
      </c>
      <c r="E122" s="5" t="s">
        <v>323</v>
      </c>
      <c r="F122" s="7">
        <v>24</v>
      </c>
      <c r="G122" s="7">
        <v>866.97</v>
      </c>
      <c r="H122" s="7">
        <v>85</v>
      </c>
      <c r="I122" s="7">
        <v>22</v>
      </c>
      <c r="J122" s="7">
        <v>973.97</v>
      </c>
      <c r="K122" s="7">
        <f>VLOOKUP(B122,'[1]DHG 2022-23'!$B$3:$J$264,9,FALSE)</f>
        <v>23</v>
      </c>
      <c r="L122" s="7">
        <f>VLOOKUP(B122,'[1]DHG 2022-23'!$B$3:$AV$264,47,FALSE)</f>
        <v>859.63</v>
      </c>
      <c r="M122" s="7">
        <f>VLOOKUP(B122,'[1]DHG 2022-23'!$B$3:$AW$264,48,FALSE)</f>
        <v>83.17</v>
      </c>
      <c r="N122" s="7">
        <f>VLOOKUP(B122,'[1]DHG 2022-23'!$B$3:$AX$264,49,FALSE)</f>
        <v>22</v>
      </c>
      <c r="O122" s="7">
        <f>VLOOKUP(B122,'[1]DHG 2022-23'!$B$3:$AY$264,50,FALSE)</f>
        <v>964.8</v>
      </c>
    </row>
    <row r="123" spans="1:15" ht="20.100000000000001" customHeight="1" x14ac:dyDescent="0.25">
      <c r="A123" s="5" t="s">
        <v>321</v>
      </c>
      <c r="B123" s="5" t="s">
        <v>324</v>
      </c>
      <c r="C123" s="6" t="s">
        <v>29</v>
      </c>
      <c r="D123" s="5" t="s">
        <v>325</v>
      </c>
      <c r="E123" s="5" t="s">
        <v>323</v>
      </c>
      <c r="F123" s="7">
        <v>11</v>
      </c>
      <c r="G123" s="7">
        <v>473.2299999999999</v>
      </c>
      <c r="H123" s="7">
        <v>58.84</v>
      </c>
      <c r="I123" s="7">
        <v>6</v>
      </c>
      <c r="J123" s="7">
        <v>538.06999999999994</v>
      </c>
      <c r="K123" s="7">
        <f>VLOOKUP(B123,'[1]DHG 2022-23'!$B$3:$J$264,9,FALSE)</f>
        <v>11</v>
      </c>
      <c r="L123" s="7">
        <f>VLOOKUP(B123,'[1]DHG 2022-23'!$B$3:$AV$264,47,FALSE)</f>
        <v>417.88</v>
      </c>
      <c r="M123" s="7">
        <f>VLOOKUP(B123,'[1]DHG 2022-23'!$B$3:$AW$264,48,FALSE)</f>
        <v>58.52</v>
      </c>
      <c r="N123" s="7">
        <f>VLOOKUP(B123,'[1]DHG 2022-23'!$B$3:$AX$264,49,FALSE)</f>
        <v>6</v>
      </c>
      <c r="O123" s="7">
        <f>VLOOKUP(B123,'[1]DHG 2022-23'!$B$3:$AY$264,50,FALSE)</f>
        <v>482.4</v>
      </c>
    </row>
    <row r="124" spans="1:15" ht="20.100000000000001" customHeight="1" x14ac:dyDescent="0.25">
      <c r="A124" s="5" t="s">
        <v>326</v>
      </c>
      <c r="B124" s="5" t="s">
        <v>326</v>
      </c>
      <c r="C124" s="6" t="s">
        <v>51</v>
      </c>
      <c r="D124" s="5" t="s">
        <v>327</v>
      </c>
      <c r="E124" s="5" t="s">
        <v>323</v>
      </c>
      <c r="F124" s="7">
        <v>29</v>
      </c>
      <c r="G124" s="7">
        <v>1130.6099999999999</v>
      </c>
      <c r="H124" s="7">
        <v>187.98</v>
      </c>
      <c r="I124" s="7">
        <v>20</v>
      </c>
      <c r="J124" s="7">
        <v>1338.59</v>
      </c>
      <c r="K124" s="7">
        <f>VLOOKUP(B124,'[1]DHG 2022-23'!$B$3:$J$264,9,FALSE)</f>
        <v>30</v>
      </c>
      <c r="L124" s="7">
        <f>VLOOKUP(B124,'[1]DHG 2022-23'!$B$3:$AV$264,47,FALSE)</f>
        <v>1169.1099999999999</v>
      </c>
      <c r="M124" s="7">
        <f>VLOOKUP(B124,'[1]DHG 2022-23'!$B$3:$AW$264,48,FALSE)</f>
        <v>202.96</v>
      </c>
      <c r="N124" s="7">
        <f>VLOOKUP(B124,'[1]DHG 2022-23'!$B$3:$AX$264,49,FALSE)</f>
        <v>20</v>
      </c>
      <c r="O124" s="7">
        <f>VLOOKUP(B124,'[1]DHG 2022-23'!$B$3:$AY$264,50,FALSE)</f>
        <v>1392.07</v>
      </c>
    </row>
    <row r="125" spans="1:15" ht="20.100000000000001" customHeight="1" x14ac:dyDescent="0.25">
      <c r="A125" s="5" t="s">
        <v>326</v>
      </c>
      <c r="B125" s="5" t="s">
        <v>328</v>
      </c>
      <c r="C125" s="6" t="s">
        <v>29</v>
      </c>
      <c r="D125" s="5" t="s">
        <v>329</v>
      </c>
      <c r="E125" s="5" t="s">
        <v>323</v>
      </c>
      <c r="F125" s="7">
        <v>16</v>
      </c>
      <c r="G125" s="7">
        <v>591.44000000000005</v>
      </c>
      <c r="H125" s="7">
        <v>72.5</v>
      </c>
      <c r="I125" s="7">
        <v>5</v>
      </c>
      <c r="J125" s="7">
        <v>668.94</v>
      </c>
      <c r="K125" s="7">
        <f>VLOOKUP(B125,'[1]DHG 2022-23'!$B$3:$J$264,9,FALSE)</f>
        <v>15</v>
      </c>
      <c r="L125" s="7">
        <f>VLOOKUP(B125,'[1]DHG 2022-23'!$B$3:$AV$264,47,FALSE)</f>
        <v>529.29</v>
      </c>
      <c r="M125" s="7">
        <f>VLOOKUP(B125,'[1]DHG 2022-23'!$B$3:$AW$264,48,FALSE)</f>
        <v>84.04</v>
      </c>
      <c r="N125" s="7">
        <f>VLOOKUP(B125,'[1]DHG 2022-23'!$B$3:$AX$264,49,FALSE)</f>
        <v>6</v>
      </c>
      <c r="O125" s="7">
        <f>VLOOKUP(B125,'[1]DHG 2022-23'!$B$3:$AY$264,50,FALSE)</f>
        <v>619.32999999999993</v>
      </c>
    </row>
    <row r="126" spans="1:15" ht="20.100000000000001" customHeight="1" x14ac:dyDescent="0.25">
      <c r="A126" s="5" t="s">
        <v>330</v>
      </c>
      <c r="B126" s="5" t="s">
        <v>330</v>
      </c>
      <c r="C126" s="6" t="s">
        <v>36</v>
      </c>
      <c r="D126" s="5" t="s">
        <v>278</v>
      </c>
      <c r="E126" s="5" t="s">
        <v>331</v>
      </c>
      <c r="F126" s="7">
        <v>26</v>
      </c>
      <c r="G126" s="7">
        <v>912.49999999999989</v>
      </c>
      <c r="H126" s="7">
        <v>128.41</v>
      </c>
      <c r="I126" s="7">
        <v>12</v>
      </c>
      <c r="J126" s="7">
        <v>1052.9099999999999</v>
      </c>
      <c r="K126" s="7">
        <f>VLOOKUP(B126,'[1]DHG 2022-23'!$B$3:$J$264,9,FALSE)</f>
        <v>26</v>
      </c>
      <c r="L126" s="7">
        <f>VLOOKUP(B126,'[1]DHG 2022-23'!$B$3:$AV$264,47,FALSE)</f>
        <v>917.84999999999991</v>
      </c>
      <c r="M126" s="7">
        <f>VLOOKUP(B126,'[1]DHG 2022-23'!$B$3:$AW$264,48,FALSE)</f>
        <v>123.56</v>
      </c>
      <c r="N126" s="7">
        <f>VLOOKUP(B126,'[1]DHG 2022-23'!$B$3:$AX$264,49,FALSE)</f>
        <v>12</v>
      </c>
      <c r="O126" s="7">
        <f>VLOOKUP(B126,'[1]DHG 2022-23'!$B$3:$AY$264,50,FALSE)</f>
        <v>1053.4099999999999</v>
      </c>
    </row>
    <row r="127" spans="1:15" ht="20.100000000000001" customHeight="1" x14ac:dyDescent="0.25">
      <c r="A127" s="5" t="s">
        <v>332</v>
      </c>
      <c r="B127" s="5" t="s">
        <v>332</v>
      </c>
      <c r="C127" s="6" t="s">
        <v>25</v>
      </c>
      <c r="D127" s="5" t="s">
        <v>333</v>
      </c>
      <c r="E127" s="5" t="s">
        <v>331</v>
      </c>
      <c r="F127" s="7">
        <v>22</v>
      </c>
      <c r="G127" s="7">
        <v>992.3900000000001</v>
      </c>
      <c r="H127" s="7">
        <v>240.31</v>
      </c>
      <c r="I127" s="7">
        <v>22</v>
      </c>
      <c r="J127" s="7">
        <v>1254.7</v>
      </c>
      <c r="K127" s="7">
        <f>VLOOKUP(B127,'[1]DHG 2022-23'!$B$3:$J$264,9,FALSE)</f>
        <v>22</v>
      </c>
      <c r="L127" s="7">
        <f>VLOOKUP(B127,'[1]DHG 2022-23'!$B$3:$AV$264,47,FALSE)</f>
        <v>994.33</v>
      </c>
      <c r="M127" s="7">
        <f>VLOOKUP(B127,'[1]DHG 2022-23'!$B$3:$AW$264,48,FALSE)</f>
        <v>223.1</v>
      </c>
      <c r="N127" s="7">
        <f>VLOOKUP(B127,'[1]DHG 2022-23'!$B$3:$AX$264,49,FALSE)</f>
        <v>22</v>
      </c>
      <c r="O127" s="7">
        <f>VLOOKUP(B127,'[1]DHG 2022-23'!$B$3:$AY$264,50,FALSE)</f>
        <v>1239.43</v>
      </c>
    </row>
    <row r="128" spans="1:15" ht="20.100000000000001" customHeight="1" x14ac:dyDescent="0.25">
      <c r="A128" s="5" t="s">
        <v>332</v>
      </c>
      <c r="B128" s="5" t="s">
        <v>334</v>
      </c>
      <c r="C128" s="6" t="s">
        <v>29</v>
      </c>
      <c r="D128" s="5" t="s">
        <v>335</v>
      </c>
      <c r="E128" s="5" t="s">
        <v>331</v>
      </c>
      <c r="F128" s="7">
        <v>15</v>
      </c>
      <c r="G128" s="7">
        <v>648.20000000000005</v>
      </c>
      <c r="H128" s="7">
        <v>52.78</v>
      </c>
      <c r="I128" s="7">
        <v>5</v>
      </c>
      <c r="J128" s="7">
        <v>705.98</v>
      </c>
      <c r="K128" s="7">
        <f>VLOOKUP(B128,'[1]DHG 2022-23'!$B$3:$J$264,9,FALSE)</f>
        <v>15</v>
      </c>
      <c r="L128" s="7">
        <f>VLOOKUP(B128,'[1]DHG 2022-23'!$B$3:$AV$264,47,FALSE)</f>
        <v>633.80000000000007</v>
      </c>
      <c r="M128" s="7">
        <f>VLOOKUP(B128,'[1]DHG 2022-23'!$B$3:$AW$264,48,FALSE)</f>
        <v>60.12</v>
      </c>
      <c r="N128" s="7">
        <f>VLOOKUP(B128,'[1]DHG 2022-23'!$B$3:$AX$264,49,FALSE)</f>
        <v>6</v>
      </c>
      <c r="O128" s="7">
        <f>VLOOKUP(B128,'[1]DHG 2022-23'!$B$3:$AY$264,50,FALSE)</f>
        <v>699.92000000000007</v>
      </c>
    </row>
    <row r="129" spans="1:15" ht="20.100000000000001" customHeight="1" x14ac:dyDescent="0.25">
      <c r="A129" s="5" t="s">
        <v>336</v>
      </c>
      <c r="B129" s="5" t="s">
        <v>336</v>
      </c>
      <c r="C129" s="6" t="s">
        <v>51</v>
      </c>
      <c r="D129" s="5" t="s">
        <v>337</v>
      </c>
      <c r="E129" s="5" t="s">
        <v>338</v>
      </c>
      <c r="F129" s="7">
        <v>35</v>
      </c>
      <c r="G129" s="7">
        <v>1195.74</v>
      </c>
      <c r="H129" s="7">
        <v>225.49</v>
      </c>
      <c r="I129" s="7">
        <v>29</v>
      </c>
      <c r="J129" s="7">
        <v>1450.23</v>
      </c>
      <c r="K129" s="7">
        <f>VLOOKUP(B129,'[1]DHG 2022-23'!$B$3:$J$264,9,FALSE)</f>
        <v>37</v>
      </c>
      <c r="L129" s="7">
        <f>VLOOKUP(B129,'[1]DHG 2022-23'!$B$3:$AV$264,47,FALSE)</f>
        <v>1235.69</v>
      </c>
      <c r="M129" s="7">
        <f>VLOOKUP(B129,'[1]DHG 2022-23'!$B$3:$AW$264,48,FALSE)</f>
        <v>252.69</v>
      </c>
      <c r="N129" s="7">
        <f>VLOOKUP(B129,'[1]DHG 2022-23'!$B$3:$AX$264,49,FALSE)</f>
        <v>22</v>
      </c>
      <c r="O129" s="7">
        <f>VLOOKUP(B129,'[1]DHG 2022-23'!$B$3:$AY$264,50,FALSE)</f>
        <v>1510.38</v>
      </c>
    </row>
    <row r="130" spans="1:15" ht="20.100000000000001" customHeight="1" x14ac:dyDescent="0.25">
      <c r="A130" s="5" t="s">
        <v>339</v>
      </c>
      <c r="B130" s="5" t="s">
        <v>339</v>
      </c>
      <c r="C130" s="6" t="s">
        <v>32</v>
      </c>
      <c r="D130" s="5" t="s">
        <v>340</v>
      </c>
      <c r="E130" s="5" t="s">
        <v>341</v>
      </c>
      <c r="F130" s="7">
        <v>63</v>
      </c>
      <c r="G130" s="7">
        <v>2145.7199999999998</v>
      </c>
      <c r="H130" s="7">
        <v>496.69</v>
      </c>
      <c r="I130" s="7">
        <v>27</v>
      </c>
      <c r="J130" s="7">
        <v>2669.41</v>
      </c>
      <c r="K130" s="7">
        <f>VLOOKUP(B130,'[1]DHG 2022-23'!$B$3:$J$264,9,FALSE)</f>
        <v>64</v>
      </c>
      <c r="L130" s="7">
        <f>VLOOKUP(B130,'[1]DHG 2022-23'!$B$3:$AV$264,47,FALSE)</f>
        <v>2163.02</v>
      </c>
      <c r="M130" s="7">
        <f>VLOOKUP(B130,'[1]DHG 2022-23'!$B$3:$AW$264,48,FALSE)</f>
        <v>516.80999999999995</v>
      </c>
      <c r="N130" s="7">
        <f>VLOOKUP(B130,'[1]DHG 2022-23'!$B$3:$AX$264,49,FALSE)</f>
        <v>26</v>
      </c>
      <c r="O130" s="7">
        <f>VLOOKUP(B130,'[1]DHG 2022-23'!$B$3:$AY$264,50,FALSE)</f>
        <v>2705.83</v>
      </c>
    </row>
    <row r="131" spans="1:15" ht="20.100000000000001" customHeight="1" x14ac:dyDescent="0.25">
      <c r="A131" s="5" t="s">
        <v>342</v>
      </c>
      <c r="B131" s="5" t="s">
        <v>342</v>
      </c>
      <c r="C131" s="6" t="s">
        <v>32</v>
      </c>
      <c r="D131" s="5" t="s">
        <v>343</v>
      </c>
      <c r="E131" s="5" t="s">
        <v>341</v>
      </c>
      <c r="F131" s="7">
        <v>37</v>
      </c>
      <c r="G131" s="7">
        <v>1338.33</v>
      </c>
      <c r="H131" s="7">
        <v>222.72</v>
      </c>
      <c r="I131" s="7">
        <v>15</v>
      </c>
      <c r="J131" s="7">
        <v>1576.05</v>
      </c>
      <c r="K131" s="7">
        <f>VLOOKUP(B131,'[1]DHG 2022-23'!$B$3:$J$264,9,FALSE)</f>
        <v>38</v>
      </c>
      <c r="L131" s="7">
        <f>VLOOKUP(B131,'[1]DHG 2022-23'!$B$3:$AV$264,47,FALSE)</f>
        <v>1355.76</v>
      </c>
      <c r="M131" s="7">
        <f>VLOOKUP(B131,'[1]DHG 2022-23'!$B$3:$AW$264,48,FALSE)</f>
        <v>237.93</v>
      </c>
      <c r="N131" s="7">
        <f>VLOOKUP(B131,'[1]DHG 2022-23'!$B$3:$AX$264,49,FALSE)</f>
        <v>15</v>
      </c>
      <c r="O131" s="7">
        <f>VLOOKUP(B131,'[1]DHG 2022-23'!$B$3:$AY$264,50,FALSE)</f>
        <v>1608.69</v>
      </c>
    </row>
    <row r="132" spans="1:15" ht="20.100000000000001" customHeight="1" x14ac:dyDescent="0.25">
      <c r="A132" s="5" t="s">
        <v>344</v>
      </c>
      <c r="B132" s="5" t="s">
        <v>344</v>
      </c>
      <c r="C132" s="6" t="s">
        <v>51</v>
      </c>
      <c r="D132" s="5" t="s">
        <v>345</v>
      </c>
      <c r="E132" s="5" t="s">
        <v>341</v>
      </c>
      <c r="F132" s="7">
        <v>25</v>
      </c>
      <c r="G132" s="7">
        <v>911.95</v>
      </c>
      <c r="H132" s="7">
        <v>103.2</v>
      </c>
      <c r="I132" s="7">
        <v>10</v>
      </c>
      <c r="J132" s="7">
        <v>1025.1500000000001</v>
      </c>
      <c r="K132" s="7">
        <f>VLOOKUP(B132,'[1]DHG 2022-23'!$B$3:$J$264,9,FALSE)</f>
        <v>25</v>
      </c>
      <c r="L132" s="7">
        <f>VLOOKUP(B132,'[1]DHG 2022-23'!$B$3:$AV$264,47,FALSE)</f>
        <v>902.96</v>
      </c>
      <c r="M132" s="7">
        <f>VLOOKUP(B132,'[1]DHG 2022-23'!$B$3:$AW$264,48,FALSE)</f>
        <v>106.88</v>
      </c>
      <c r="N132" s="7">
        <f>VLOOKUP(B132,'[1]DHG 2022-23'!$B$3:$AX$264,49,FALSE)</f>
        <v>10</v>
      </c>
      <c r="O132" s="7">
        <f>VLOOKUP(B132,'[1]DHG 2022-23'!$B$3:$AY$264,50,FALSE)</f>
        <v>1019.84</v>
      </c>
    </row>
    <row r="133" spans="1:15" ht="20.100000000000001" customHeight="1" x14ac:dyDescent="0.25">
      <c r="A133" s="5" t="s">
        <v>344</v>
      </c>
      <c r="B133" s="5" t="s">
        <v>346</v>
      </c>
      <c r="C133" s="6" t="s">
        <v>29</v>
      </c>
      <c r="D133" s="5" t="s">
        <v>347</v>
      </c>
      <c r="E133" s="5" t="s">
        <v>341</v>
      </c>
      <c r="F133" s="7">
        <v>6</v>
      </c>
      <c r="G133" s="7">
        <v>248.81</v>
      </c>
      <c r="H133" s="7">
        <v>25.63</v>
      </c>
      <c r="I133" s="7">
        <v>4</v>
      </c>
      <c r="J133" s="7">
        <v>278.44</v>
      </c>
      <c r="K133" s="7">
        <f>VLOOKUP(B133,'[1]DHG 2022-23'!$B$3:$J$264,9,FALSE)</f>
        <v>6</v>
      </c>
      <c r="L133" s="7">
        <f>VLOOKUP(B133,'[1]DHG 2022-23'!$B$3:$AV$264,47,FALSE)</f>
        <v>238.93</v>
      </c>
      <c r="M133" s="7">
        <f>VLOOKUP(B133,'[1]DHG 2022-23'!$B$3:$AW$264,48,FALSE)</f>
        <v>28.83</v>
      </c>
      <c r="N133" s="7">
        <f>VLOOKUP(B133,'[1]DHG 2022-23'!$B$3:$AX$264,49,FALSE)</f>
        <v>4</v>
      </c>
      <c r="O133" s="7">
        <f>VLOOKUP(B133,'[1]DHG 2022-23'!$B$3:$AY$264,50,FALSE)</f>
        <v>271.76</v>
      </c>
    </row>
    <row r="134" spans="1:15" ht="20.100000000000001" customHeight="1" x14ac:dyDescent="0.25">
      <c r="A134" s="5" t="s">
        <v>348</v>
      </c>
      <c r="B134" s="5" t="s">
        <v>348</v>
      </c>
      <c r="C134" s="6" t="s">
        <v>32</v>
      </c>
      <c r="D134" s="5" t="s">
        <v>349</v>
      </c>
      <c r="E134" s="5" t="s">
        <v>350</v>
      </c>
      <c r="F134" s="7">
        <v>46</v>
      </c>
      <c r="G134" s="7">
        <v>1536.58</v>
      </c>
      <c r="H134" s="7">
        <v>250.02</v>
      </c>
      <c r="I134" s="7">
        <v>21</v>
      </c>
      <c r="J134" s="7">
        <v>1807.6</v>
      </c>
      <c r="K134" s="7">
        <f>VLOOKUP(B134,'[1]DHG 2022-23'!$B$3:$J$264,9,FALSE)</f>
        <v>45</v>
      </c>
      <c r="L134" s="7">
        <f>VLOOKUP(B134,'[1]DHG 2022-23'!$B$3:$AV$264,47,FALSE)</f>
        <v>1509.08</v>
      </c>
      <c r="M134" s="7">
        <f>VLOOKUP(B134,'[1]DHG 2022-23'!$B$3:$AW$264,48,FALSE)</f>
        <v>233.9</v>
      </c>
      <c r="N134" s="7">
        <f>VLOOKUP(B134,'[1]DHG 2022-23'!$B$3:$AX$264,49,FALSE)</f>
        <v>17</v>
      </c>
      <c r="O134" s="7">
        <f>VLOOKUP(B134,'[1]DHG 2022-23'!$B$3:$AY$264,50,FALSE)</f>
        <v>1759.98</v>
      </c>
    </row>
    <row r="135" spans="1:15" ht="20.100000000000001" customHeight="1" x14ac:dyDescent="0.25">
      <c r="A135" s="5" t="s">
        <v>351</v>
      </c>
      <c r="B135" s="5" t="s">
        <v>351</v>
      </c>
      <c r="C135" s="6" t="s">
        <v>83</v>
      </c>
      <c r="D135" s="5" t="s">
        <v>352</v>
      </c>
      <c r="E135" s="5" t="s">
        <v>323</v>
      </c>
      <c r="F135" s="7">
        <v>22</v>
      </c>
      <c r="G135" s="7">
        <v>814.87</v>
      </c>
      <c r="H135" s="7">
        <v>130.5</v>
      </c>
      <c r="I135" s="7">
        <v>15</v>
      </c>
      <c r="J135" s="7">
        <v>960.37</v>
      </c>
      <c r="K135" s="7">
        <f>VLOOKUP(B135,'[1]DHG 2022-23'!$B$3:$J$264,9,FALSE)</f>
        <v>22</v>
      </c>
      <c r="L135" s="7">
        <f>VLOOKUP(B135,'[1]DHG 2022-23'!$B$3:$AV$264,47,FALSE)</f>
        <v>806.24</v>
      </c>
      <c r="M135" s="7">
        <f>VLOOKUP(B135,'[1]DHG 2022-23'!$B$3:$AW$264,48,FALSE)</f>
        <v>150.30000000000001</v>
      </c>
      <c r="N135" s="7">
        <f>VLOOKUP(B135,'[1]DHG 2022-23'!$B$3:$AX$264,49,FALSE)</f>
        <v>15</v>
      </c>
      <c r="O135" s="7">
        <f>VLOOKUP(B135,'[1]DHG 2022-23'!$B$3:$AY$264,50,FALSE)</f>
        <v>971.54</v>
      </c>
    </row>
    <row r="136" spans="1:15" ht="20.100000000000001" customHeight="1" x14ac:dyDescent="0.25">
      <c r="A136" s="5" t="s">
        <v>353</v>
      </c>
      <c r="B136" s="5" t="s">
        <v>353</v>
      </c>
      <c r="C136" s="6" t="s">
        <v>83</v>
      </c>
      <c r="D136" s="5" t="s">
        <v>354</v>
      </c>
      <c r="E136" s="5" t="s">
        <v>331</v>
      </c>
      <c r="F136" s="7">
        <v>23</v>
      </c>
      <c r="G136" s="7">
        <v>792.08999999999992</v>
      </c>
      <c r="H136" s="7">
        <v>129.93</v>
      </c>
      <c r="I136" s="7">
        <v>7</v>
      </c>
      <c r="J136" s="7">
        <v>929.02</v>
      </c>
      <c r="K136" s="7">
        <f>VLOOKUP(B136,'[1]DHG 2022-23'!$B$3:$J$264,9,FALSE)</f>
        <v>23</v>
      </c>
      <c r="L136" s="7">
        <f>VLOOKUP(B136,'[1]DHG 2022-23'!$B$3:$AV$264,47,FALSE)</f>
        <v>777.51</v>
      </c>
      <c r="M136" s="7">
        <f>VLOOKUP(B136,'[1]DHG 2022-23'!$B$3:$AW$264,48,FALSE)</f>
        <v>136.91999999999999</v>
      </c>
      <c r="N136" s="7">
        <f>VLOOKUP(B136,'[1]DHG 2022-23'!$B$3:$AX$264,49,FALSE)</f>
        <v>7</v>
      </c>
      <c r="O136" s="7">
        <f>VLOOKUP(B136,'[1]DHG 2022-23'!$B$3:$AY$264,50,FALSE)</f>
        <v>921.43</v>
      </c>
    </row>
    <row r="137" spans="1:15" ht="20.100000000000001" customHeight="1" x14ac:dyDescent="0.25">
      <c r="A137" s="5" t="s">
        <v>353</v>
      </c>
      <c r="B137" s="5" t="s">
        <v>355</v>
      </c>
      <c r="C137" s="6" t="s">
        <v>61</v>
      </c>
      <c r="D137" s="5" t="s">
        <v>356</v>
      </c>
      <c r="E137" s="5" t="s">
        <v>331</v>
      </c>
      <c r="F137" s="7">
        <v>8</v>
      </c>
      <c r="G137" s="7">
        <v>259.29000000000002</v>
      </c>
      <c r="H137" s="7">
        <v>88.21</v>
      </c>
      <c r="I137" s="7">
        <v>4</v>
      </c>
      <c r="J137" s="7">
        <v>351.5</v>
      </c>
      <c r="K137" s="7">
        <f>VLOOKUP(B137,'[1]DHG 2022-23'!$B$3:$J$264,9,FALSE)</f>
        <v>8</v>
      </c>
      <c r="L137" s="7">
        <f>VLOOKUP(B137,'[1]DHG 2022-23'!$B$3:$AV$264,47,FALSE)</f>
        <v>287.68</v>
      </c>
      <c r="M137" s="7">
        <f>VLOOKUP(B137,'[1]DHG 2022-23'!$B$3:$AW$264,48,FALSE)</f>
        <v>87.32</v>
      </c>
      <c r="N137" s="7">
        <f>VLOOKUP(B137,'[1]DHG 2022-23'!$B$3:$AX$264,49,FALSE)</f>
        <v>4</v>
      </c>
      <c r="O137" s="7">
        <f>VLOOKUP(B137,'[1]DHG 2022-23'!$B$3:$AY$264,50,FALSE)</f>
        <v>379</v>
      </c>
    </row>
    <row r="138" spans="1:15" ht="20.100000000000001" customHeight="1" x14ac:dyDescent="0.25">
      <c r="A138" s="5" t="s">
        <v>357</v>
      </c>
      <c r="B138" s="5" t="s">
        <v>357</v>
      </c>
      <c r="C138" s="6" t="s">
        <v>83</v>
      </c>
      <c r="D138" s="5" t="s">
        <v>358</v>
      </c>
      <c r="E138" s="5" t="s">
        <v>359</v>
      </c>
      <c r="F138" s="7">
        <v>27</v>
      </c>
      <c r="G138" s="7">
        <v>947.39999999999986</v>
      </c>
      <c r="H138" s="7">
        <v>111.74</v>
      </c>
      <c r="I138" s="7">
        <v>20</v>
      </c>
      <c r="J138" s="7">
        <v>1079.1399999999999</v>
      </c>
      <c r="K138" s="7">
        <f>VLOOKUP(B138,'[1]DHG 2022-23'!$B$3:$J$264,9,FALSE)</f>
        <v>27</v>
      </c>
      <c r="L138" s="7">
        <f>VLOOKUP(B138,'[1]DHG 2022-23'!$B$3:$AV$264,47,FALSE)</f>
        <v>1038.8900000000001</v>
      </c>
      <c r="M138" s="7">
        <f>VLOOKUP(B138,'[1]DHG 2022-23'!$B$3:$AW$264,48,FALSE)</f>
        <v>128.74</v>
      </c>
      <c r="N138" s="7">
        <f>VLOOKUP(B138,'[1]DHG 2022-23'!$B$3:$AX$264,49,FALSE)</f>
        <v>20</v>
      </c>
      <c r="O138" s="7">
        <f>VLOOKUP(B138,'[1]DHG 2022-23'!$B$3:$AY$264,50,FALSE)</f>
        <v>1187.6300000000001</v>
      </c>
    </row>
    <row r="139" spans="1:15" ht="20.100000000000001" customHeight="1" x14ac:dyDescent="0.25">
      <c r="A139" s="5" t="s">
        <v>357</v>
      </c>
      <c r="B139" s="5" t="s">
        <v>360</v>
      </c>
      <c r="C139" s="6" t="s">
        <v>61</v>
      </c>
      <c r="D139" s="5" t="s">
        <v>361</v>
      </c>
      <c r="E139" s="5" t="s">
        <v>359</v>
      </c>
      <c r="F139" s="7">
        <v>3</v>
      </c>
      <c r="G139" s="7">
        <v>99.460000000000008</v>
      </c>
      <c r="H139" s="7">
        <v>22.54</v>
      </c>
      <c r="I139" s="7">
        <v>2</v>
      </c>
      <c r="J139" s="7">
        <v>124</v>
      </c>
      <c r="K139" s="7">
        <f>VLOOKUP(B139,'[1]DHG 2022-23'!$B$3:$J$264,9,FALSE)</f>
        <v>4</v>
      </c>
      <c r="L139" s="7">
        <f>VLOOKUP(B139,'[1]DHG 2022-23'!$B$3:$AV$264,47,FALSE)</f>
        <v>96.84</v>
      </c>
      <c r="M139" s="7">
        <f>VLOOKUP(B139,'[1]DHG 2022-23'!$B$3:$AW$264,48,FALSE)</f>
        <v>25.16</v>
      </c>
      <c r="N139" s="7">
        <f>VLOOKUP(B139,'[1]DHG 2022-23'!$B$3:$AX$264,49,FALSE)</f>
        <v>2</v>
      </c>
      <c r="O139" s="7">
        <f>VLOOKUP(B139,'[1]DHG 2022-23'!$B$3:$AY$264,50,FALSE)</f>
        <v>124</v>
      </c>
    </row>
    <row r="140" spans="1:15" ht="20.100000000000001" customHeight="1" x14ac:dyDescent="0.25">
      <c r="A140" s="5" t="s">
        <v>362</v>
      </c>
      <c r="B140" s="5" t="s">
        <v>362</v>
      </c>
      <c r="C140" s="6" t="s">
        <v>83</v>
      </c>
      <c r="D140" s="5" t="s">
        <v>363</v>
      </c>
      <c r="E140" s="5" t="s">
        <v>341</v>
      </c>
      <c r="F140" s="7">
        <v>16</v>
      </c>
      <c r="G140" s="7">
        <v>628.55000000000007</v>
      </c>
      <c r="H140" s="7">
        <v>90.16</v>
      </c>
      <c r="I140" s="7">
        <v>24</v>
      </c>
      <c r="J140" s="7">
        <v>742.71</v>
      </c>
      <c r="K140" s="7">
        <f>VLOOKUP(B140,'[1]DHG 2022-23'!$B$3:$J$264,9,FALSE)</f>
        <v>17</v>
      </c>
      <c r="L140" s="7">
        <f>VLOOKUP(B140,'[1]DHG 2022-23'!$B$3:$AV$264,47,FALSE)</f>
        <v>635.7399999999999</v>
      </c>
      <c r="M140" s="7">
        <f>VLOOKUP(B140,'[1]DHG 2022-23'!$B$3:$AW$264,48,FALSE)</f>
        <v>104.85</v>
      </c>
      <c r="N140" s="7">
        <f>VLOOKUP(B140,'[1]DHG 2022-23'!$B$3:$AX$264,49,FALSE)</f>
        <v>11</v>
      </c>
      <c r="O140" s="7">
        <f>VLOOKUP(B140,'[1]DHG 2022-23'!$B$3:$AY$264,50,FALSE)</f>
        <v>751.58999999999992</v>
      </c>
    </row>
    <row r="141" spans="1:15" ht="20.100000000000001" customHeight="1" x14ac:dyDescent="0.25">
      <c r="A141" s="5" t="s">
        <v>364</v>
      </c>
      <c r="B141" s="5" t="s">
        <v>364</v>
      </c>
      <c r="C141" s="6" t="s">
        <v>57</v>
      </c>
      <c r="D141" s="5" t="s">
        <v>184</v>
      </c>
      <c r="E141" s="5" t="s">
        <v>350</v>
      </c>
      <c r="F141" s="7">
        <v>23</v>
      </c>
      <c r="G141" s="7">
        <v>833.7</v>
      </c>
      <c r="H141" s="7">
        <v>129.12</v>
      </c>
      <c r="I141" s="7">
        <v>10</v>
      </c>
      <c r="J141" s="7">
        <v>972.82</v>
      </c>
      <c r="K141" s="7">
        <f>VLOOKUP(B141,'[1]DHG 2022-23'!$B$3:$J$264,9,FALSE)</f>
        <v>22</v>
      </c>
      <c r="L141" s="7">
        <f>VLOOKUP(B141,'[1]DHG 2022-23'!$B$3:$AV$264,47,FALSE)</f>
        <v>800.3900000000001</v>
      </c>
      <c r="M141" s="7">
        <f>VLOOKUP(B141,'[1]DHG 2022-23'!$B$3:$AW$264,48,FALSE)</f>
        <v>155.05000000000001</v>
      </c>
      <c r="N141" s="7">
        <f>VLOOKUP(B141,'[1]DHG 2022-23'!$B$3:$AX$264,49,FALSE)</f>
        <v>13</v>
      </c>
      <c r="O141" s="7">
        <f>VLOOKUP(B141,'[1]DHG 2022-23'!$B$3:$AY$264,50,FALSE)</f>
        <v>968.44</v>
      </c>
    </row>
    <row r="142" spans="1:15" ht="20.100000000000001" customHeight="1" x14ac:dyDescent="0.25">
      <c r="A142" s="5" t="s">
        <v>365</v>
      </c>
      <c r="B142" s="5" t="s">
        <v>365</v>
      </c>
      <c r="C142" s="6" t="s">
        <v>220</v>
      </c>
      <c r="D142" s="5" t="s">
        <v>366</v>
      </c>
      <c r="E142" s="5" t="s">
        <v>367</v>
      </c>
      <c r="F142" s="7">
        <v>11</v>
      </c>
      <c r="G142" s="7">
        <v>349.62</v>
      </c>
      <c r="H142" s="7">
        <v>43.38</v>
      </c>
      <c r="I142" s="7">
        <v>5</v>
      </c>
      <c r="J142" s="7">
        <v>398</v>
      </c>
      <c r="K142" s="7">
        <f>VLOOKUP(B142,'[1]DHG 2022-23'!$B$3:$J$264,9,FALSE)</f>
        <v>11</v>
      </c>
      <c r="L142" s="7">
        <f>VLOOKUP(B142,'[1]DHG 2022-23'!$B$3:$AV$264,47,FALSE)</f>
        <v>376.99</v>
      </c>
      <c r="M142" s="7">
        <f>VLOOKUP(B142,'[1]DHG 2022-23'!$B$3:$AW$264,48,FALSE)</f>
        <v>30.01</v>
      </c>
      <c r="N142" s="7">
        <f>VLOOKUP(B142,'[1]DHG 2022-23'!$B$3:$AX$264,49,FALSE)</f>
        <v>3</v>
      </c>
      <c r="O142" s="7">
        <f>VLOOKUP(B142,'[1]DHG 2022-23'!$B$3:$AY$264,50,FALSE)</f>
        <v>410</v>
      </c>
    </row>
    <row r="143" spans="1:15" ht="20.100000000000001" customHeight="1" x14ac:dyDescent="0.25">
      <c r="A143" s="5" t="s">
        <v>368</v>
      </c>
      <c r="B143" s="5" t="s">
        <v>368</v>
      </c>
      <c r="C143" s="6" t="s">
        <v>220</v>
      </c>
      <c r="D143" s="5" t="s">
        <v>369</v>
      </c>
      <c r="E143" s="5" t="s">
        <v>331</v>
      </c>
      <c r="F143" s="7">
        <v>12</v>
      </c>
      <c r="G143" s="7">
        <v>390.23</v>
      </c>
      <c r="H143" s="7">
        <v>60.77</v>
      </c>
      <c r="I143" s="7">
        <v>1</v>
      </c>
      <c r="J143" s="7">
        <v>452</v>
      </c>
      <c r="K143" s="7">
        <f>VLOOKUP(B143,'[1]DHG 2022-23'!$B$3:$J$264,9,FALSE)</f>
        <v>11</v>
      </c>
      <c r="L143" s="7">
        <f>VLOOKUP(B143,'[1]DHG 2022-23'!$B$3:$AV$264,47,FALSE)</f>
        <v>379.86</v>
      </c>
      <c r="M143" s="7">
        <f>VLOOKUP(B143,'[1]DHG 2022-23'!$B$3:$AW$264,48,FALSE)</f>
        <v>59.14</v>
      </c>
      <c r="N143" s="7">
        <f>VLOOKUP(B143,'[1]DHG 2022-23'!$B$3:$AX$264,49,FALSE)</f>
        <v>6</v>
      </c>
      <c r="O143" s="7">
        <f>VLOOKUP(B143,'[1]DHG 2022-23'!$B$3:$AY$264,50,FALSE)</f>
        <v>445</v>
      </c>
    </row>
    <row r="144" spans="1:15" ht="20.100000000000001" customHeight="1" x14ac:dyDescent="0.25">
      <c r="A144" s="5" t="s">
        <v>370</v>
      </c>
      <c r="B144" s="5" t="s">
        <v>370</v>
      </c>
      <c r="C144" s="6" t="s">
        <v>25</v>
      </c>
      <c r="D144" s="5" t="s">
        <v>371</v>
      </c>
      <c r="E144" s="5" t="s">
        <v>341</v>
      </c>
      <c r="F144" s="7">
        <v>28</v>
      </c>
      <c r="G144" s="7">
        <v>1097.3899999999999</v>
      </c>
      <c r="H144" s="7">
        <v>229.64</v>
      </c>
      <c r="I144" s="7">
        <v>21</v>
      </c>
      <c r="J144" s="7">
        <v>1348.0299999999997</v>
      </c>
      <c r="K144" s="7">
        <f>VLOOKUP(B144,'[1]DHG 2022-23'!$B$3:$J$264,9,FALSE)</f>
        <v>28</v>
      </c>
      <c r="L144" s="7">
        <f>VLOOKUP(B144,'[1]DHG 2022-23'!$B$3:$AV$264,47,FALSE)</f>
        <v>1102.6300000000001</v>
      </c>
      <c r="M144" s="7">
        <f>VLOOKUP(B144,'[1]DHG 2022-23'!$B$3:$AW$264,48,FALSE)</f>
        <v>225.1</v>
      </c>
      <c r="N144" s="7">
        <f>VLOOKUP(B144,'[1]DHG 2022-23'!$B$3:$AX$264,49,FALSE)</f>
        <v>21</v>
      </c>
      <c r="O144" s="7">
        <f>VLOOKUP(B144,'[1]DHG 2022-23'!$B$3:$AY$264,50,FALSE)</f>
        <v>1348.73</v>
      </c>
    </row>
    <row r="145" spans="1:15" ht="20.100000000000001" customHeight="1" x14ac:dyDescent="0.25">
      <c r="A145" s="5" t="s">
        <v>370</v>
      </c>
      <c r="B145" s="5" t="s">
        <v>372</v>
      </c>
      <c r="C145" s="6" t="s">
        <v>29</v>
      </c>
      <c r="D145" s="5" t="s">
        <v>373</v>
      </c>
      <c r="E145" s="5" t="s">
        <v>341</v>
      </c>
      <c r="F145" s="7">
        <v>10</v>
      </c>
      <c r="G145" s="7">
        <v>350.07000000000005</v>
      </c>
      <c r="H145" s="7">
        <v>43.02</v>
      </c>
      <c r="I145" s="7">
        <v>10</v>
      </c>
      <c r="J145" s="7">
        <v>403.09000000000003</v>
      </c>
      <c r="K145" s="7">
        <f>VLOOKUP(B145,'[1]DHG 2022-23'!$B$3:$J$264,9,FALSE)</f>
        <v>11</v>
      </c>
      <c r="L145" s="7">
        <f>VLOOKUP(B145,'[1]DHG 2022-23'!$B$3:$AV$264,47,FALSE)</f>
        <v>378.33</v>
      </c>
      <c r="M145" s="7">
        <f>VLOOKUP(B145,'[1]DHG 2022-23'!$B$3:$AW$264,48,FALSE)</f>
        <v>45.85</v>
      </c>
      <c r="N145" s="7">
        <f>VLOOKUP(B145,'[1]DHG 2022-23'!$B$3:$AX$264,49,FALSE)</f>
        <v>10</v>
      </c>
      <c r="O145" s="7">
        <f>VLOOKUP(B145,'[1]DHG 2022-23'!$B$3:$AY$264,50,FALSE)</f>
        <v>434.18</v>
      </c>
    </row>
    <row r="146" spans="1:15" ht="20.100000000000001" customHeight="1" x14ac:dyDescent="0.25">
      <c r="A146" s="5" t="s">
        <v>374</v>
      </c>
      <c r="B146" s="5" t="s">
        <v>374</v>
      </c>
      <c r="C146" s="6" t="s">
        <v>51</v>
      </c>
      <c r="D146" s="5" t="s">
        <v>375</v>
      </c>
      <c r="E146" s="5" t="s">
        <v>376</v>
      </c>
      <c r="F146" s="7">
        <v>49</v>
      </c>
      <c r="G146" s="7">
        <v>1729.22</v>
      </c>
      <c r="H146" s="7">
        <v>252.96</v>
      </c>
      <c r="I146" s="7">
        <v>17</v>
      </c>
      <c r="J146" s="7">
        <v>1999.18</v>
      </c>
      <c r="K146" s="7">
        <f>VLOOKUP(B146,'[1]DHG 2022-23'!$B$3:$J$264,9,FALSE)</f>
        <v>49</v>
      </c>
      <c r="L146" s="7">
        <f>VLOOKUP(B146,'[1]DHG 2022-23'!$B$3:$AV$264,47,FALSE)</f>
        <v>1751.3899999999999</v>
      </c>
      <c r="M146" s="7">
        <f>VLOOKUP(B146,'[1]DHG 2022-23'!$B$3:$AW$264,48,FALSE)</f>
        <v>252.27</v>
      </c>
      <c r="N146" s="7">
        <f>VLOOKUP(B146,'[1]DHG 2022-23'!$B$3:$AX$264,49,FALSE)</f>
        <v>21</v>
      </c>
      <c r="O146" s="7">
        <f>VLOOKUP(B146,'[1]DHG 2022-23'!$B$3:$AY$264,50,FALSE)</f>
        <v>2024.6599999999999</v>
      </c>
    </row>
    <row r="147" spans="1:15" ht="20.100000000000001" customHeight="1" x14ac:dyDescent="0.25">
      <c r="A147" s="5" t="s">
        <v>374</v>
      </c>
      <c r="B147" s="5" t="s">
        <v>377</v>
      </c>
      <c r="C147" s="6" t="s">
        <v>29</v>
      </c>
      <c r="D147" s="5" t="s">
        <v>378</v>
      </c>
      <c r="E147" s="5" t="s">
        <v>376</v>
      </c>
      <c r="F147" s="7">
        <v>9</v>
      </c>
      <c r="G147" s="7">
        <v>384.22</v>
      </c>
      <c r="H147" s="7">
        <v>32.78</v>
      </c>
      <c r="I147" s="7">
        <v>0</v>
      </c>
      <c r="J147" s="7">
        <v>417</v>
      </c>
      <c r="K147" s="7">
        <f>VLOOKUP(B147,'[1]DHG 2022-23'!$B$3:$J$264,9,FALSE)</f>
        <v>9</v>
      </c>
      <c r="L147" s="7">
        <f>VLOOKUP(B147,'[1]DHG 2022-23'!$B$3:$AV$264,47,FALSE)</f>
        <v>387.83</v>
      </c>
      <c r="M147" s="7">
        <f>VLOOKUP(B147,'[1]DHG 2022-23'!$B$3:$AW$264,48,FALSE)</f>
        <v>42.04</v>
      </c>
      <c r="N147" s="7">
        <f>VLOOKUP(B147,'[1]DHG 2022-23'!$B$3:$AX$264,49,FALSE)</f>
        <v>0</v>
      </c>
      <c r="O147" s="7">
        <f>VLOOKUP(B147,'[1]DHG 2022-23'!$B$3:$AY$264,50,FALSE)</f>
        <v>429.87</v>
      </c>
    </row>
    <row r="148" spans="1:15" ht="20.100000000000001" customHeight="1" x14ac:dyDescent="0.25">
      <c r="A148" s="5" t="s">
        <v>379</v>
      </c>
      <c r="B148" s="5" t="s">
        <v>379</v>
      </c>
      <c r="C148" s="6" t="s">
        <v>51</v>
      </c>
      <c r="D148" s="5" t="s">
        <v>380</v>
      </c>
      <c r="E148" s="5" t="s">
        <v>381</v>
      </c>
      <c r="F148" s="7">
        <v>34</v>
      </c>
      <c r="G148" s="7">
        <v>1207.03</v>
      </c>
      <c r="H148" s="7">
        <v>178.23</v>
      </c>
      <c r="I148" s="7">
        <v>10</v>
      </c>
      <c r="J148" s="7">
        <v>1395.26</v>
      </c>
      <c r="K148" s="7">
        <f>VLOOKUP(B148,'[1]DHG 2022-23'!$B$3:$J$264,9,FALSE)</f>
        <v>33</v>
      </c>
      <c r="L148" s="7">
        <f>VLOOKUP(B148,'[1]DHG 2022-23'!$B$3:$AV$264,47,FALSE)</f>
        <v>1148.71</v>
      </c>
      <c r="M148" s="7">
        <f>VLOOKUP(B148,'[1]DHG 2022-23'!$B$3:$AW$264,48,FALSE)</f>
        <v>157.02000000000001</v>
      </c>
      <c r="N148" s="7">
        <f>VLOOKUP(B148,'[1]DHG 2022-23'!$B$3:$AX$264,49,FALSE)</f>
        <v>34</v>
      </c>
      <c r="O148" s="7">
        <f>VLOOKUP(B148,'[1]DHG 2022-23'!$B$3:$AY$264,50,FALSE)</f>
        <v>1339.73</v>
      </c>
    </row>
    <row r="149" spans="1:15" ht="20.100000000000001" customHeight="1" x14ac:dyDescent="0.25">
      <c r="A149" s="5" t="s">
        <v>379</v>
      </c>
      <c r="B149" s="5" t="s">
        <v>382</v>
      </c>
      <c r="C149" s="6" t="s">
        <v>29</v>
      </c>
      <c r="D149" s="5" t="s">
        <v>383</v>
      </c>
      <c r="E149" s="5" t="s">
        <v>381</v>
      </c>
      <c r="F149" s="7">
        <v>6</v>
      </c>
      <c r="G149" s="7">
        <v>230.48999999999998</v>
      </c>
      <c r="H149" s="7">
        <v>36.15</v>
      </c>
      <c r="I149" s="7">
        <v>9</v>
      </c>
      <c r="J149" s="7">
        <v>275.64</v>
      </c>
      <c r="K149" s="7">
        <f>VLOOKUP(B149,'[1]DHG 2022-23'!$B$3:$J$264,9,FALSE)</f>
        <v>6</v>
      </c>
      <c r="L149" s="7">
        <f>VLOOKUP(B149,'[1]DHG 2022-23'!$B$3:$AV$264,47,FALSE)</f>
        <v>222.84</v>
      </c>
      <c r="M149" s="7">
        <f>VLOOKUP(B149,'[1]DHG 2022-23'!$B$3:$AW$264,48,FALSE)</f>
        <v>45.48</v>
      </c>
      <c r="N149" s="7">
        <f>VLOOKUP(B149,'[1]DHG 2022-23'!$B$3:$AX$264,49,FALSE)</f>
        <v>0</v>
      </c>
      <c r="O149" s="7">
        <f>VLOOKUP(B149,'[1]DHG 2022-23'!$B$3:$AY$264,50,FALSE)</f>
        <v>268.32</v>
      </c>
    </row>
    <row r="150" spans="1:15" ht="20.100000000000001" customHeight="1" x14ac:dyDescent="0.25">
      <c r="A150" s="5" t="s">
        <v>384</v>
      </c>
      <c r="B150" s="5" t="s">
        <v>384</v>
      </c>
      <c r="C150" s="6" t="s">
        <v>57</v>
      </c>
      <c r="D150" s="5" t="s">
        <v>385</v>
      </c>
      <c r="E150" s="5" t="s">
        <v>386</v>
      </c>
      <c r="F150" s="7">
        <v>13</v>
      </c>
      <c r="G150" s="7">
        <v>473.05999999999995</v>
      </c>
      <c r="H150" s="7">
        <v>67.02</v>
      </c>
      <c r="I150" s="7">
        <v>15</v>
      </c>
      <c r="J150" s="7">
        <v>555.07999999999993</v>
      </c>
      <c r="K150" s="7">
        <f>VLOOKUP(B150,'[1]DHG 2022-23'!$B$3:$J$264,9,FALSE)</f>
        <v>14</v>
      </c>
      <c r="L150" s="7">
        <f>VLOOKUP(B150,'[1]DHG 2022-23'!$B$3:$AV$264,47,FALSE)</f>
        <v>484.96</v>
      </c>
      <c r="M150" s="7">
        <f>VLOOKUP(B150,'[1]DHG 2022-23'!$B$3:$AW$264,48,FALSE)</f>
        <v>70.08</v>
      </c>
      <c r="N150" s="7">
        <f>VLOOKUP(B150,'[1]DHG 2022-23'!$B$3:$AX$264,49,FALSE)</f>
        <v>11</v>
      </c>
      <c r="O150" s="7">
        <f>VLOOKUP(B150,'[1]DHG 2022-23'!$B$3:$AY$264,50,FALSE)</f>
        <v>566.04</v>
      </c>
    </row>
    <row r="151" spans="1:15" ht="20.100000000000001" customHeight="1" x14ac:dyDescent="0.25">
      <c r="A151" s="5" t="s">
        <v>387</v>
      </c>
      <c r="B151" s="5" t="s">
        <v>387</v>
      </c>
      <c r="C151" s="6" t="s">
        <v>32</v>
      </c>
      <c r="D151" s="5" t="s">
        <v>388</v>
      </c>
      <c r="E151" s="5" t="s">
        <v>386</v>
      </c>
      <c r="F151" s="7">
        <v>32</v>
      </c>
      <c r="G151" s="7">
        <v>1129.48</v>
      </c>
      <c r="H151" s="7">
        <v>203.42</v>
      </c>
      <c r="I151" s="7">
        <v>26</v>
      </c>
      <c r="J151" s="7">
        <v>1358.9</v>
      </c>
      <c r="K151" s="7">
        <f>VLOOKUP(B151,'[1]DHG 2022-23'!$B$3:$J$264,9,FALSE)</f>
        <v>32</v>
      </c>
      <c r="L151" s="7">
        <f>VLOOKUP(B151,'[1]DHG 2022-23'!$B$3:$AV$264,47,FALSE)</f>
        <v>1136.1399999999999</v>
      </c>
      <c r="M151" s="7">
        <f>VLOOKUP(B151,'[1]DHG 2022-23'!$B$3:$AW$264,48,FALSE)</f>
        <v>187.93</v>
      </c>
      <c r="N151" s="7">
        <f>VLOOKUP(B151,'[1]DHG 2022-23'!$B$3:$AX$264,49,FALSE)</f>
        <v>26</v>
      </c>
      <c r="O151" s="7">
        <f>VLOOKUP(B151,'[1]DHG 2022-23'!$B$3:$AY$264,50,FALSE)</f>
        <v>1350.07</v>
      </c>
    </row>
    <row r="152" spans="1:15" ht="20.100000000000001" customHeight="1" x14ac:dyDescent="0.25">
      <c r="A152" s="5" t="s">
        <v>389</v>
      </c>
      <c r="B152" s="5" t="s">
        <v>389</v>
      </c>
      <c r="C152" s="6" t="s">
        <v>51</v>
      </c>
      <c r="D152" s="5" t="s">
        <v>390</v>
      </c>
      <c r="E152" s="5" t="s">
        <v>391</v>
      </c>
      <c r="F152" s="7">
        <v>71</v>
      </c>
      <c r="G152" s="7">
        <v>2618.9199999999996</v>
      </c>
      <c r="H152" s="7">
        <v>423.3</v>
      </c>
      <c r="I152" s="7">
        <v>38</v>
      </c>
      <c r="J152" s="7">
        <v>3080.22</v>
      </c>
      <c r="K152" s="7">
        <f>VLOOKUP(B152,'[1]DHG 2022-23'!$B$3:$J$264,9,FALSE)</f>
        <v>73</v>
      </c>
      <c r="L152" s="7">
        <f>VLOOKUP(B152,'[1]DHG 2022-23'!$B$3:$AV$264,47,FALSE)</f>
        <v>2665.7299999999996</v>
      </c>
      <c r="M152" s="7">
        <f>VLOOKUP(B152,'[1]DHG 2022-23'!$B$3:$AW$264,48,FALSE)</f>
        <v>445.23</v>
      </c>
      <c r="N152" s="7">
        <f>VLOOKUP(B152,'[1]DHG 2022-23'!$B$3:$AX$264,49,FALSE)</f>
        <v>40</v>
      </c>
      <c r="O152" s="7">
        <f>VLOOKUP(B152,'[1]DHG 2022-23'!$B$3:$AY$264,50,FALSE)</f>
        <v>3150.9599999999996</v>
      </c>
    </row>
    <row r="153" spans="1:15" ht="20.100000000000001" customHeight="1" x14ac:dyDescent="0.25">
      <c r="A153" s="5" t="s">
        <v>392</v>
      </c>
      <c r="B153" s="5" t="s">
        <v>392</v>
      </c>
      <c r="C153" s="6" t="s">
        <v>51</v>
      </c>
      <c r="D153" s="5" t="s">
        <v>393</v>
      </c>
      <c r="E153" s="5" t="s">
        <v>394</v>
      </c>
      <c r="F153" s="7">
        <v>32</v>
      </c>
      <c r="G153" s="7">
        <v>1164.8600000000001</v>
      </c>
      <c r="H153" s="7">
        <v>147.97999999999999</v>
      </c>
      <c r="I153" s="7">
        <v>23</v>
      </c>
      <c r="J153" s="7">
        <v>1335.8400000000001</v>
      </c>
      <c r="K153" s="7">
        <f>VLOOKUP(B153,'[1]DHG 2022-23'!$B$3:$J$264,9,FALSE)</f>
        <v>31</v>
      </c>
      <c r="L153" s="7">
        <f>VLOOKUP(B153,'[1]DHG 2022-23'!$B$3:$AV$264,47,FALSE)</f>
        <v>1132.1899999999998</v>
      </c>
      <c r="M153" s="7">
        <f>VLOOKUP(B153,'[1]DHG 2022-23'!$B$3:$AW$264,48,FALSE)</f>
        <v>144.22</v>
      </c>
      <c r="N153" s="7">
        <f>VLOOKUP(B153,'[1]DHG 2022-23'!$B$3:$AX$264,49,FALSE)</f>
        <v>24</v>
      </c>
      <c r="O153" s="7">
        <f>VLOOKUP(B153,'[1]DHG 2022-23'!$B$3:$AY$264,50,FALSE)</f>
        <v>1300.4099999999999</v>
      </c>
    </row>
    <row r="154" spans="1:15" ht="20.100000000000001" customHeight="1" x14ac:dyDescent="0.25">
      <c r="A154" s="5" t="s">
        <v>392</v>
      </c>
      <c r="B154" s="5" t="s">
        <v>395</v>
      </c>
      <c r="C154" s="6" t="s">
        <v>29</v>
      </c>
      <c r="D154" s="5" t="s">
        <v>396</v>
      </c>
      <c r="E154" s="5" t="s">
        <v>394</v>
      </c>
      <c r="F154" s="7">
        <v>9</v>
      </c>
      <c r="G154" s="7">
        <v>358.61</v>
      </c>
      <c r="H154" s="7">
        <v>63.65</v>
      </c>
      <c r="I154" s="7">
        <v>6</v>
      </c>
      <c r="J154" s="7">
        <v>428.26</v>
      </c>
      <c r="K154" s="7">
        <f>VLOOKUP(B154,'[1]DHG 2022-23'!$B$3:$J$264,9,FALSE)</f>
        <v>9</v>
      </c>
      <c r="L154" s="7">
        <f>VLOOKUP(B154,'[1]DHG 2022-23'!$B$3:$AV$264,47,FALSE)</f>
        <v>362.22</v>
      </c>
      <c r="M154" s="7">
        <f>VLOOKUP(B154,'[1]DHG 2022-23'!$B$3:$AW$264,48,FALSE)</f>
        <v>66.41</v>
      </c>
      <c r="N154" s="7">
        <f>VLOOKUP(B154,'[1]DHG 2022-23'!$B$3:$AX$264,49,FALSE)</f>
        <v>4</v>
      </c>
      <c r="O154" s="7">
        <f>VLOOKUP(B154,'[1]DHG 2022-23'!$B$3:$AY$264,50,FALSE)</f>
        <v>432.63</v>
      </c>
    </row>
    <row r="155" spans="1:15" ht="20.100000000000001" customHeight="1" x14ac:dyDescent="0.25">
      <c r="A155" s="5" t="s">
        <v>397</v>
      </c>
      <c r="B155" s="5" t="s">
        <v>398</v>
      </c>
      <c r="C155" s="6" t="s">
        <v>29</v>
      </c>
      <c r="D155" s="5" t="s">
        <v>399</v>
      </c>
      <c r="E155" s="5" t="s">
        <v>323</v>
      </c>
      <c r="F155" s="7">
        <v>18</v>
      </c>
      <c r="G155" s="7">
        <v>630.35</v>
      </c>
      <c r="H155" s="7">
        <v>66.599999999999994</v>
      </c>
      <c r="I155" s="7">
        <v>9</v>
      </c>
      <c r="J155" s="7">
        <v>705.95</v>
      </c>
      <c r="K155" s="7">
        <f>VLOOKUP(B155,'[1]DHG 2022-23'!$B$3:$J$264,9,FALSE)</f>
        <v>17</v>
      </c>
      <c r="L155" s="7">
        <f>VLOOKUP(B155,'[1]DHG 2022-23'!$B$3:$AV$264,47,FALSE)</f>
        <v>619.66</v>
      </c>
      <c r="M155" s="7">
        <f>VLOOKUP(B155,'[1]DHG 2022-23'!$B$3:$AW$264,48,FALSE)</f>
        <v>68.92</v>
      </c>
      <c r="N155" s="7">
        <f>VLOOKUP(B155,'[1]DHG 2022-23'!$B$3:$AX$264,49,FALSE)</f>
        <v>9</v>
      </c>
      <c r="O155" s="7">
        <f>VLOOKUP(B155,'[1]DHG 2022-23'!$B$3:$AY$264,50,FALSE)</f>
        <v>697.57999999999993</v>
      </c>
    </row>
    <row r="156" spans="1:15" ht="20.100000000000001" customHeight="1" x14ac:dyDescent="0.25">
      <c r="A156" s="5" t="s">
        <v>397</v>
      </c>
      <c r="B156" s="5" t="s">
        <v>397</v>
      </c>
      <c r="C156" s="6" t="s">
        <v>25</v>
      </c>
      <c r="D156" s="5" t="s">
        <v>400</v>
      </c>
      <c r="E156" s="5" t="s">
        <v>323</v>
      </c>
      <c r="F156" s="7">
        <v>24</v>
      </c>
      <c r="G156" s="7">
        <v>836.81</v>
      </c>
      <c r="H156" s="7">
        <v>111.99</v>
      </c>
      <c r="I156" s="7">
        <v>13</v>
      </c>
      <c r="J156" s="7">
        <v>961.8</v>
      </c>
      <c r="K156" s="7">
        <f>VLOOKUP(B156,'[1]DHG 2022-23'!$B$3:$J$264,9,FALSE)</f>
        <v>22</v>
      </c>
      <c r="L156" s="7">
        <f>VLOOKUP(B156,'[1]DHG 2022-23'!$B$3:$AV$264,47,FALSE)</f>
        <v>771.15</v>
      </c>
      <c r="M156" s="7">
        <f>VLOOKUP(B156,'[1]DHG 2022-23'!$B$3:$AW$264,48,FALSE)</f>
        <v>103.2</v>
      </c>
      <c r="N156" s="7">
        <f>VLOOKUP(B156,'[1]DHG 2022-23'!$B$3:$AX$264,49,FALSE)</f>
        <v>13</v>
      </c>
      <c r="O156" s="7">
        <f>VLOOKUP(B156,'[1]DHG 2022-23'!$B$3:$AY$264,50,FALSE)</f>
        <v>887.35</v>
      </c>
    </row>
    <row r="157" spans="1:15" ht="20.100000000000001" customHeight="1" x14ac:dyDescent="0.25">
      <c r="A157" s="5" t="s">
        <v>401</v>
      </c>
      <c r="B157" s="5" t="s">
        <v>402</v>
      </c>
      <c r="C157" s="6" t="s">
        <v>29</v>
      </c>
      <c r="D157" s="5" t="s">
        <v>403</v>
      </c>
      <c r="E157" s="5" t="s">
        <v>404</v>
      </c>
      <c r="F157" s="7">
        <v>21</v>
      </c>
      <c r="G157" s="7">
        <v>744.95</v>
      </c>
      <c r="H157" s="7">
        <v>121.78</v>
      </c>
      <c r="I157" s="7">
        <v>12</v>
      </c>
      <c r="J157" s="7">
        <v>878.73</v>
      </c>
      <c r="K157" s="7">
        <f>VLOOKUP(B157,'[1]DHG 2022-23'!$B$3:$J$264,9,FALSE)</f>
        <v>21</v>
      </c>
      <c r="L157" s="7">
        <f>VLOOKUP(B157,'[1]DHG 2022-23'!$B$3:$AV$264,47,FALSE)</f>
        <v>740.73</v>
      </c>
      <c r="M157" s="7">
        <f>VLOOKUP(B157,'[1]DHG 2022-23'!$B$3:$AW$264,48,FALSE)</f>
        <v>149.49</v>
      </c>
      <c r="N157" s="7">
        <f>VLOOKUP(B157,'[1]DHG 2022-23'!$B$3:$AX$264,49,FALSE)</f>
        <v>6</v>
      </c>
      <c r="O157" s="7">
        <f>VLOOKUP(B157,'[1]DHG 2022-23'!$B$3:$AY$264,50,FALSE)</f>
        <v>896.22</v>
      </c>
    </row>
    <row r="158" spans="1:15" ht="20.100000000000001" customHeight="1" x14ac:dyDescent="0.25">
      <c r="A158" s="5" t="s">
        <v>401</v>
      </c>
      <c r="B158" s="5" t="s">
        <v>401</v>
      </c>
      <c r="C158" s="6" t="s">
        <v>51</v>
      </c>
      <c r="D158" s="5" t="s">
        <v>405</v>
      </c>
      <c r="E158" s="5" t="s">
        <v>404</v>
      </c>
      <c r="F158" s="7">
        <v>26</v>
      </c>
      <c r="G158" s="7">
        <v>923.57999999999993</v>
      </c>
      <c r="H158" s="7">
        <v>141.29</v>
      </c>
      <c r="I158" s="7">
        <v>13</v>
      </c>
      <c r="J158" s="7">
        <v>1077.8699999999999</v>
      </c>
      <c r="K158" s="7">
        <f>VLOOKUP(B158,'[1]DHG 2022-23'!$B$3:$J$264,9,FALSE)</f>
        <v>28</v>
      </c>
      <c r="L158" s="7">
        <f>VLOOKUP(B158,'[1]DHG 2022-23'!$B$3:$AV$264,47,FALSE)</f>
        <v>974.45</v>
      </c>
      <c r="M158" s="7">
        <f>VLOOKUP(B158,'[1]DHG 2022-23'!$B$3:$AW$264,48,FALSE)</f>
        <v>165.23</v>
      </c>
      <c r="N158" s="7">
        <f>VLOOKUP(B158,'[1]DHG 2022-23'!$B$3:$AX$264,49,FALSE)</f>
        <v>19</v>
      </c>
      <c r="O158" s="7">
        <f>VLOOKUP(B158,'[1]DHG 2022-23'!$B$3:$AY$264,50,FALSE)</f>
        <v>1158.68</v>
      </c>
    </row>
    <row r="159" spans="1:15" ht="20.100000000000001" customHeight="1" x14ac:dyDescent="0.25">
      <c r="A159" s="5" t="s">
        <v>406</v>
      </c>
      <c r="B159" s="5" t="s">
        <v>407</v>
      </c>
      <c r="C159" s="6" t="s">
        <v>29</v>
      </c>
      <c r="D159" s="5" t="s">
        <v>408</v>
      </c>
      <c r="E159" s="5" t="s">
        <v>394</v>
      </c>
      <c r="F159" s="7">
        <v>19</v>
      </c>
      <c r="G159" s="7">
        <v>688.02</v>
      </c>
      <c r="H159" s="7">
        <v>114.31</v>
      </c>
      <c r="I159" s="7">
        <v>29</v>
      </c>
      <c r="J159" s="7">
        <v>831.32999999999993</v>
      </c>
      <c r="K159" s="7">
        <f>VLOOKUP(B159,'[1]DHG 2022-23'!$B$3:$J$264,9,FALSE)</f>
        <v>20</v>
      </c>
      <c r="L159" s="7">
        <f>VLOOKUP(B159,'[1]DHG 2022-23'!$B$3:$AV$264,47,FALSE)</f>
        <v>689.87000000000012</v>
      </c>
      <c r="M159" s="7">
        <f>VLOOKUP(B159,'[1]DHG 2022-23'!$B$3:$AW$264,48,FALSE)</f>
        <v>107.79</v>
      </c>
      <c r="N159" s="7">
        <f>VLOOKUP(B159,'[1]DHG 2022-23'!$B$3:$AX$264,49,FALSE)</f>
        <v>11</v>
      </c>
      <c r="O159" s="7">
        <f>VLOOKUP(B159,'[1]DHG 2022-23'!$B$3:$AY$264,50,FALSE)</f>
        <v>808.66000000000008</v>
      </c>
    </row>
    <row r="160" spans="1:15" ht="20.100000000000001" customHeight="1" x14ac:dyDescent="0.25">
      <c r="A160" s="5" t="s">
        <v>406</v>
      </c>
      <c r="B160" s="5" t="s">
        <v>406</v>
      </c>
      <c r="C160" s="6" t="s">
        <v>25</v>
      </c>
      <c r="D160" s="5" t="s">
        <v>409</v>
      </c>
      <c r="E160" s="5" t="s">
        <v>394</v>
      </c>
      <c r="F160" s="7">
        <v>3</v>
      </c>
      <c r="G160" s="7">
        <v>130.04</v>
      </c>
      <c r="H160" s="7">
        <v>12.58</v>
      </c>
      <c r="I160" s="7">
        <v>4</v>
      </c>
      <c r="J160" s="7">
        <v>146.62</v>
      </c>
      <c r="K160" s="7">
        <f>VLOOKUP(B160,'[1]DHG 2022-23'!$B$3:$J$264,9,FALSE)</f>
        <v>3</v>
      </c>
      <c r="L160" s="7">
        <f>VLOOKUP(B160,'[1]DHG 2022-23'!$B$3:$AV$264,47,FALSE)</f>
        <v>148.57000000000002</v>
      </c>
      <c r="M160" s="7">
        <f>VLOOKUP(B160,'[1]DHG 2022-23'!$B$3:$AW$264,48,FALSE)</f>
        <v>10.66</v>
      </c>
      <c r="N160" s="7">
        <f>VLOOKUP(B160,'[1]DHG 2022-23'!$B$3:$AX$264,49,FALSE)</f>
        <v>4</v>
      </c>
      <c r="O160" s="7">
        <f>VLOOKUP(B160,'[1]DHG 2022-23'!$B$3:$AY$264,50,FALSE)</f>
        <v>163.23000000000002</v>
      </c>
    </row>
    <row r="161" spans="1:15" ht="20.100000000000001" customHeight="1" x14ac:dyDescent="0.25">
      <c r="A161" s="5" t="s">
        <v>410</v>
      </c>
      <c r="B161" s="5" t="s">
        <v>410</v>
      </c>
      <c r="C161" s="6" t="s">
        <v>13</v>
      </c>
      <c r="D161" s="5" t="s">
        <v>411</v>
      </c>
      <c r="E161" s="5" t="s">
        <v>412</v>
      </c>
      <c r="F161" s="7">
        <v>0</v>
      </c>
      <c r="G161" s="7">
        <v>176.17000000000002</v>
      </c>
      <c r="H161" s="7">
        <v>16.829999999999998</v>
      </c>
      <c r="I161" s="7">
        <v>0</v>
      </c>
      <c r="J161" s="7">
        <v>193</v>
      </c>
      <c r="K161" s="7">
        <f>VLOOKUP(B161,'[1]DHG 2022-23'!$B$3:$J$264,9,FALSE)</f>
        <v>0</v>
      </c>
      <c r="L161" s="7">
        <f>VLOOKUP(B161,'[1]DHG 2022-23'!$B$3:$AV$264,47,FALSE)</f>
        <v>180.08</v>
      </c>
      <c r="M161" s="7">
        <f>VLOOKUP(B161,'[1]DHG 2022-23'!$B$3:$AW$264,48,FALSE)</f>
        <v>12.92</v>
      </c>
      <c r="N161" s="7">
        <f>VLOOKUP(B161,'[1]DHG 2022-23'!$B$3:$AX$264,49,FALSE)</f>
        <v>0</v>
      </c>
      <c r="O161" s="7">
        <f>VLOOKUP(B161,'[1]DHG 2022-23'!$B$3:$AY$264,50,FALSE)</f>
        <v>193</v>
      </c>
    </row>
    <row r="162" spans="1:15" ht="20.100000000000001" customHeight="1" x14ac:dyDescent="0.25">
      <c r="A162" s="5" t="s">
        <v>413</v>
      </c>
      <c r="B162" s="5" t="s">
        <v>413</v>
      </c>
      <c r="C162" s="6" t="s">
        <v>32</v>
      </c>
      <c r="D162" s="5" t="s">
        <v>414</v>
      </c>
      <c r="E162" s="5" t="s">
        <v>412</v>
      </c>
      <c r="F162" s="7">
        <v>47</v>
      </c>
      <c r="G162" s="7">
        <v>1690.98</v>
      </c>
      <c r="H162" s="7">
        <v>214.76</v>
      </c>
      <c r="I162" s="7">
        <v>20</v>
      </c>
      <c r="J162" s="7">
        <v>1925.74</v>
      </c>
      <c r="K162" s="7">
        <f>VLOOKUP(B162,'[1]DHG 2022-23'!$B$3:$J$264,9,FALSE)</f>
        <v>47</v>
      </c>
      <c r="L162" s="7">
        <f>VLOOKUP(B162,'[1]DHG 2022-23'!$B$3:$AV$264,47,FALSE)</f>
        <v>1640.0700000000002</v>
      </c>
      <c r="M162" s="7">
        <f>VLOOKUP(B162,'[1]DHG 2022-23'!$B$3:$AW$264,48,FALSE)</f>
        <v>235.02</v>
      </c>
      <c r="N162" s="7">
        <f>VLOOKUP(B162,'[1]DHG 2022-23'!$B$3:$AX$264,49,FALSE)</f>
        <v>25</v>
      </c>
      <c r="O162" s="7">
        <f>VLOOKUP(B162,'[1]DHG 2022-23'!$B$3:$AY$264,50,FALSE)</f>
        <v>1900.0900000000001</v>
      </c>
    </row>
    <row r="163" spans="1:15" ht="20.100000000000001" customHeight="1" x14ac:dyDescent="0.25">
      <c r="A163" s="5" t="s">
        <v>415</v>
      </c>
      <c r="B163" s="5" t="s">
        <v>415</v>
      </c>
      <c r="C163" s="6" t="s">
        <v>51</v>
      </c>
      <c r="D163" s="5" t="s">
        <v>416</v>
      </c>
      <c r="E163" s="5" t="s">
        <v>417</v>
      </c>
      <c r="F163" s="7">
        <v>56</v>
      </c>
      <c r="G163" s="7">
        <v>2144.12</v>
      </c>
      <c r="H163" s="7">
        <v>277.04000000000002</v>
      </c>
      <c r="I163" s="7">
        <v>33</v>
      </c>
      <c r="J163" s="7">
        <v>2454.16</v>
      </c>
      <c r="K163" s="7">
        <f>VLOOKUP(B163,'[1]DHG 2022-23'!$B$3:$J$264,9,FALSE)</f>
        <v>55</v>
      </c>
      <c r="L163" s="7">
        <f>VLOOKUP(B163,'[1]DHG 2022-23'!$B$3:$AV$264,47,FALSE)</f>
        <v>2095.3900000000003</v>
      </c>
      <c r="M163" s="7">
        <f>VLOOKUP(B163,'[1]DHG 2022-23'!$B$3:$AW$264,48,FALSE)</f>
        <v>286.66000000000003</v>
      </c>
      <c r="N163" s="7">
        <f>VLOOKUP(B163,'[1]DHG 2022-23'!$B$3:$AX$264,49,FALSE)</f>
        <v>27</v>
      </c>
      <c r="O163" s="7">
        <f>VLOOKUP(B163,'[1]DHG 2022-23'!$B$3:$AY$264,50,FALSE)</f>
        <v>2409.0500000000002</v>
      </c>
    </row>
    <row r="164" spans="1:15" ht="20.100000000000001" customHeight="1" x14ac:dyDescent="0.25">
      <c r="A164" s="5" t="s">
        <v>418</v>
      </c>
      <c r="B164" s="5" t="s">
        <v>418</v>
      </c>
      <c r="C164" s="6" t="s">
        <v>21</v>
      </c>
      <c r="D164" s="5" t="s">
        <v>345</v>
      </c>
      <c r="E164" s="5" t="s">
        <v>417</v>
      </c>
      <c r="F164" s="7">
        <v>27</v>
      </c>
      <c r="G164" s="7">
        <v>1024.1100000000001</v>
      </c>
      <c r="H164" s="7">
        <v>181.27</v>
      </c>
      <c r="I164" s="7">
        <v>22</v>
      </c>
      <c r="J164" s="7">
        <v>1227.3800000000001</v>
      </c>
      <c r="K164" s="7">
        <f>VLOOKUP(B164,'[1]DHG 2022-23'!$B$3:$J$264,9,FALSE)</f>
        <v>30</v>
      </c>
      <c r="L164" s="7">
        <f>VLOOKUP(B164,'[1]DHG 2022-23'!$B$3:$AV$264,47,FALSE)</f>
        <v>1107.74</v>
      </c>
      <c r="M164" s="7">
        <f>VLOOKUP(B164,'[1]DHG 2022-23'!$B$3:$AW$264,48,FALSE)</f>
        <v>212.24</v>
      </c>
      <c r="N164" s="7">
        <f>VLOOKUP(B164,'[1]DHG 2022-23'!$B$3:$AX$264,49,FALSE)</f>
        <v>22</v>
      </c>
      <c r="O164" s="7">
        <f>VLOOKUP(B164,'[1]DHG 2022-23'!$B$3:$AY$264,50,FALSE)</f>
        <v>1341.98</v>
      </c>
    </row>
    <row r="165" spans="1:15" ht="20.100000000000001" customHeight="1" x14ac:dyDescent="0.25">
      <c r="A165" s="5" t="s">
        <v>419</v>
      </c>
      <c r="B165" s="5" t="s">
        <v>419</v>
      </c>
      <c r="C165" s="6" t="s">
        <v>32</v>
      </c>
      <c r="D165" s="5" t="s">
        <v>420</v>
      </c>
      <c r="E165" s="5" t="s">
        <v>421</v>
      </c>
      <c r="F165" s="7">
        <v>35</v>
      </c>
      <c r="G165" s="7">
        <v>1223.5899999999999</v>
      </c>
      <c r="H165" s="7">
        <v>211.03</v>
      </c>
      <c r="I165" s="7">
        <v>45</v>
      </c>
      <c r="J165" s="7">
        <v>1479.62</v>
      </c>
      <c r="K165" s="7">
        <f>VLOOKUP(B165,'[1]DHG 2022-23'!$B$3:$J$264,9,FALSE)</f>
        <v>35</v>
      </c>
      <c r="L165" s="7">
        <f>VLOOKUP(B165,'[1]DHG 2022-23'!$B$3:$AV$264,47,FALSE)</f>
        <v>1243.55</v>
      </c>
      <c r="M165" s="7">
        <f>VLOOKUP(B165,'[1]DHG 2022-23'!$B$3:$AW$264,48,FALSE)</f>
        <v>209.18</v>
      </c>
      <c r="N165" s="7">
        <f>VLOOKUP(B165,'[1]DHG 2022-23'!$B$3:$AX$264,49,FALSE)</f>
        <v>34</v>
      </c>
      <c r="O165" s="7">
        <f>VLOOKUP(B165,'[1]DHG 2022-23'!$B$3:$AY$264,50,FALSE)</f>
        <v>1486.73</v>
      </c>
    </row>
    <row r="166" spans="1:15" ht="20.100000000000001" customHeight="1" x14ac:dyDescent="0.25">
      <c r="A166" s="5" t="s">
        <v>422</v>
      </c>
      <c r="B166" s="5" t="s">
        <v>422</v>
      </c>
      <c r="C166" s="6" t="s">
        <v>32</v>
      </c>
      <c r="D166" s="5" t="s">
        <v>423</v>
      </c>
      <c r="E166" s="5" t="s">
        <v>424</v>
      </c>
      <c r="F166" s="7">
        <v>41</v>
      </c>
      <c r="G166" s="7">
        <v>1489.26</v>
      </c>
      <c r="H166" s="7">
        <v>166.41</v>
      </c>
      <c r="I166" s="7">
        <v>24</v>
      </c>
      <c r="J166" s="7">
        <v>1679.67</v>
      </c>
      <c r="K166" s="7">
        <f>VLOOKUP(B166,'[1]DHG 2022-23'!$B$3:$J$264,9,FALSE)</f>
        <v>42</v>
      </c>
      <c r="L166" s="7">
        <f>VLOOKUP(B166,'[1]DHG 2022-23'!$B$3:$AV$264,47,FALSE)</f>
        <v>1518.71</v>
      </c>
      <c r="M166" s="7">
        <f>VLOOKUP(B166,'[1]DHG 2022-23'!$B$3:$AW$264,48,FALSE)</f>
        <v>171.33</v>
      </c>
      <c r="N166" s="7">
        <f>VLOOKUP(B166,'[1]DHG 2022-23'!$B$3:$AX$264,49,FALSE)</f>
        <v>18</v>
      </c>
      <c r="O166" s="7">
        <f>VLOOKUP(B166,'[1]DHG 2022-23'!$B$3:$AY$264,50,FALSE)</f>
        <v>1708.04</v>
      </c>
    </row>
    <row r="167" spans="1:15" ht="20.100000000000001" customHeight="1" x14ac:dyDescent="0.25">
      <c r="A167" s="5" t="s">
        <v>425</v>
      </c>
      <c r="B167" s="5" t="s">
        <v>425</v>
      </c>
      <c r="C167" s="6" t="s">
        <v>57</v>
      </c>
      <c r="D167" s="5" t="s">
        <v>426</v>
      </c>
      <c r="E167" s="5" t="s">
        <v>412</v>
      </c>
      <c r="F167" s="7">
        <v>20</v>
      </c>
      <c r="G167" s="7">
        <v>750.62</v>
      </c>
      <c r="H167" s="7">
        <v>105.24</v>
      </c>
      <c r="I167" s="7">
        <v>21</v>
      </c>
      <c r="J167" s="7">
        <v>876.86</v>
      </c>
      <c r="K167" s="7">
        <f>VLOOKUP(B167,'[1]DHG 2022-23'!$B$3:$J$264,9,FALSE)</f>
        <v>20</v>
      </c>
      <c r="L167" s="7">
        <f>VLOOKUP(B167,'[1]DHG 2022-23'!$B$3:$AV$264,47,FALSE)</f>
        <v>780.51</v>
      </c>
      <c r="M167" s="7">
        <f>VLOOKUP(B167,'[1]DHG 2022-23'!$B$3:$AW$264,48,FALSE)</f>
        <v>101.49</v>
      </c>
      <c r="N167" s="7">
        <f>VLOOKUP(B167,'[1]DHG 2022-23'!$B$3:$AX$264,49,FALSE)</f>
        <v>14</v>
      </c>
      <c r="O167" s="7">
        <f>VLOOKUP(B167,'[1]DHG 2022-23'!$B$3:$AY$264,50,FALSE)</f>
        <v>896</v>
      </c>
    </row>
    <row r="168" spans="1:15" ht="20.100000000000001" customHeight="1" x14ac:dyDescent="0.25">
      <c r="A168" s="5" t="s">
        <v>427</v>
      </c>
      <c r="B168" s="5" t="s">
        <v>427</v>
      </c>
      <c r="C168" s="6" t="s">
        <v>83</v>
      </c>
      <c r="D168" s="5" t="s">
        <v>345</v>
      </c>
      <c r="E168" s="5" t="s">
        <v>417</v>
      </c>
      <c r="F168" s="7">
        <v>10</v>
      </c>
      <c r="G168" s="7">
        <v>383.84</v>
      </c>
      <c r="H168" s="7">
        <v>60.61</v>
      </c>
      <c r="I168" s="7">
        <v>8</v>
      </c>
      <c r="J168" s="7">
        <v>452.45</v>
      </c>
      <c r="K168" s="7">
        <f>VLOOKUP(B168,'[1]DHG 2022-23'!$B$3:$J$264,9,FALSE)</f>
        <v>9</v>
      </c>
      <c r="L168" s="7">
        <f>VLOOKUP(B168,'[1]DHG 2022-23'!$B$3:$AV$264,47,FALSE)</f>
        <v>355.87</v>
      </c>
      <c r="M168" s="7">
        <f>VLOOKUP(B168,'[1]DHG 2022-23'!$B$3:$AW$264,48,FALSE)</f>
        <v>64.349999999999994</v>
      </c>
      <c r="N168" s="7">
        <f>VLOOKUP(B168,'[1]DHG 2022-23'!$B$3:$AX$264,49,FALSE)</f>
        <v>8</v>
      </c>
      <c r="O168" s="7">
        <f>VLOOKUP(B168,'[1]DHG 2022-23'!$B$3:$AY$264,50,FALSE)</f>
        <v>428.22</v>
      </c>
    </row>
    <row r="169" spans="1:15" ht="20.100000000000001" customHeight="1" x14ac:dyDescent="0.25">
      <c r="A169" s="5" t="s">
        <v>428</v>
      </c>
      <c r="B169" s="5" t="s">
        <v>428</v>
      </c>
      <c r="C169" s="6" t="s">
        <v>83</v>
      </c>
      <c r="D169" s="5" t="s">
        <v>429</v>
      </c>
      <c r="E169" s="5" t="s">
        <v>421</v>
      </c>
      <c r="F169" s="7">
        <v>43</v>
      </c>
      <c r="G169" s="7">
        <v>1578.07</v>
      </c>
      <c r="H169" s="7">
        <v>242.69</v>
      </c>
      <c r="I169" s="7">
        <v>17</v>
      </c>
      <c r="J169" s="7">
        <v>1837.76</v>
      </c>
      <c r="K169" s="7">
        <f>VLOOKUP(B169,'[1]DHG 2022-23'!$B$3:$J$264,9,FALSE)</f>
        <v>43</v>
      </c>
      <c r="L169" s="7">
        <f>VLOOKUP(B169,'[1]DHG 2022-23'!$B$3:$AV$264,47,FALSE)</f>
        <v>1547.31</v>
      </c>
      <c r="M169" s="7">
        <f>VLOOKUP(B169,'[1]DHG 2022-23'!$B$3:$AW$264,48,FALSE)</f>
        <v>264.08999999999997</v>
      </c>
      <c r="N169" s="7">
        <f>VLOOKUP(B169,'[1]DHG 2022-23'!$B$3:$AX$264,49,FALSE)</f>
        <v>23</v>
      </c>
      <c r="O169" s="7">
        <f>VLOOKUP(B169,'[1]DHG 2022-23'!$B$3:$AY$264,50,FALSE)</f>
        <v>1834.3999999999999</v>
      </c>
    </row>
    <row r="170" spans="1:15" ht="20.100000000000001" customHeight="1" x14ac:dyDescent="0.25">
      <c r="A170" s="5" t="s">
        <v>430</v>
      </c>
      <c r="B170" s="5" t="s">
        <v>430</v>
      </c>
      <c r="C170" s="6" t="s">
        <v>32</v>
      </c>
      <c r="D170" s="5" t="s">
        <v>431</v>
      </c>
      <c r="E170" s="5" t="s">
        <v>432</v>
      </c>
      <c r="F170" s="7">
        <v>52</v>
      </c>
      <c r="G170" s="7">
        <v>1888.0000000000002</v>
      </c>
      <c r="H170" s="7">
        <v>284.82</v>
      </c>
      <c r="I170" s="7">
        <v>10</v>
      </c>
      <c r="J170" s="7">
        <v>2182.8200000000002</v>
      </c>
      <c r="K170" s="7">
        <f>VLOOKUP(B170,'[1]DHG 2022-23'!$B$3:$J$264,9,FALSE)</f>
        <v>51</v>
      </c>
      <c r="L170" s="7">
        <f>VLOOKUP(B170,'[1]DHG 2022-23'!$B$3:$AV$264,47,FALSE)</f>
        <v>1853.3799999999997</v>
      </c>
      <c r="M170" s="7">
        <f>VLOOKUP(B170,'[1]DHG 2022-23'!$B$3:$AW$264,48,FALSE)</f>
        <v>285.86</v>
      </c>
      <c r="N170" s="7">
        <f>VLOOKUP(B170,'[1]DHG 2022-23'!$B$3:$AX$264,49,FALSE)</f>
        <v>10</v>
      </c>
      <c r="O170" s="7">
        <f>VLOOKUP(B170,'[1]DHG 2022-23'!$B$3:$AY$264,50,FALSE)</f>
        <v>2149.2399999999998</v>
      </c>
    </row>
    <row r="171" spans="1:15" ht="20.100000000000001" customHeight="1" x14ac:dyDescent="0.25">
      <c r="A171" s="5" t="s">
        <v>433</v>
      </c>
      <c r="B171" s="5" t="s">
        <v>433</v>
      </c>
      <c r="C171" s="6" t="s">
        <v>51</v>
      </c>
      <c r="D171" s="5" t="s">
        <v>434</v>
      </c>
      <c r="E171" s="5" t="s">
        <v>435</v>
      </c>
      <c r="F171" s="7">
        <v>48</v>
      </c>
      <c r="G171" s="7">
        <v>1696.3200000000002</v>
      </c>
      <c r="H171" s="7">
        <v>220.83</v>
      </c>
      <c r="I171" s="7">
        <v>23</v>
      </c>
      <c r="J171" s="7">
        <v>1940.15</v>
      </c>
      <c r="K171" s="7">
        <f>VLOOKUP(B171,'[1]DHG 2022-23'!$B$3:$J$264,9,FALSE)</f>
        <v>47</v>
      </c>
      <c r="L171" s="7">
        <f>VLOOKUP(B171,'[1]DHG 2022-23'!$B$3:$AV$264,47,FALSE)</f>
        <v>1628.62</v>
      </c>
      <c r="M171" s="7">
        <f>VLOOKUP(B171,'[1]DHG 2022-23'!$B$3:$AW$264,48,FALSE)</f>
        <v>229.68</v>
      </c>
      <c r="N171" s="7">
        <f>VLOOKUP(B171,'[1]DHG 2022-23'!$B$3:$AX$264,49,FALSE)</f>
        <v>23</v>
      </c>
      <c r="O171" s="7">
        <f>VLOOKUP(B171,'[1]DHG 2022-23'!$B$3:$AY$264,50,FALSE)</f>
        <v>1881.3</v>
      </c>
    </row>
    <row r="172" spans="1:15" ht="20.100000000000001" customHeight="1" x14ac:dyDescent="0.25">
      <c r="A172" s="5" t="s">
        <v>436</v>
      </c>
      <c r="B172" s="5" t="s">
        <v>436</v>
      </c>
      <c r="C172" s="6" t="s">
        <v>32</v>
      </c>
      <c r="D172" s="5" t="s">
        <v>437</v>
      </c>
      <c r="E172" s="5" t="s">
        <v>435</v>
      </c>
      <c r="F172" s="7">
        <v>69</v>
      </c>
      <c r="G172" s="7">
        <v>2808.84</v>
      </c>
      <c r="H172" s="7">
        <v>547.24</v>
      </c>
      <c r="I172" s="7">
        <v>54</v>
      </c>
      <c r="J172" s="7">
        <v>3410.08</v>
      </c>
      <c r="K172" s="7">
        <f>VLOOKUP(B172,'[1]DHG 2022-23'!$B$3:$J$264,9,FALSE)</f>
        <v>68</v>
      </c>
      <c r="L172" s="7">
        <f>VLOOKUP(B172,'[1]DHG 2022-23'!$B$3:$AV$264,47,FALSE)</f>
        <v>2747.98</v>
      </c>
      <c r="M172" s="7">
        <f>VLOOKUP(B172,'[1]DHG 2022-23'!$B$3:$AW$264,48,FALSE)</f>
        <v>544.08000000000004</v>
      </c>
      <c r="N172" s="7">
        <f>VLOOKUP(B172,'[1]DHG 2022-23'!$B$3:$AX$264,49,FALSE)</f>
        <v>50</v>
      </c>
      <c r="O172" s="7">
        <f>VLOOKUP(B172,'[1]DHG 2022-23'!$B$3:$AY$264,50,FALSE)</f>
        <v>3342.06</v>
      </c>
    </row>
    <row r="173" spans="1:15" ht="20.100000000000001" customHeight="1" x14ac:dyDescent="0.25">
      <c r="A173" s="5" t="s">
        <v>438</v>
      </c>
      <c r="B173" s="5" t="s">
        <v>438</v>
      </c>
      <c r="C173" s="6" t="s">
        <v>57</v>
      </c>
      <c r="D173" s="5" t="s">
        <v>437</v>
      </c>
      <c r="E173" s="5" t="s">
        <v>435</v>
      </c>
      <c r="F173" s="7">
        <v>18</v>
      </c>
      <c r="G173" s="7">
        <v>638.74000000000012</v>
      </c>
      <c r="H173" s="7">
        <v>122.05</v>
      </c>
      <c r="I173" s="7">
        <v>18</v>
      </c>
      <c r="J173" s="7">
        <v>778.79000000000008</v>
      </c>
      <c r="K173" s="7">
        <f>VLOOKUP(B173,'[1]DHG 2022-23'!$B$3:$J$264,9,FALSE)</f>
        <v>17</v>
      </c>
      <c r="L173" s="7">
        <f>VLOOKUP(B173,'[1]DHG 2022-23'!$B$3:$AV$264,47,FALSE)</f>
        <v>619.83999999999992</v>
      </c>
      <c r="M173" s="7">
        <f>VLOOKUP(B173,'[1]DHG 2022-23'!$B$3:$AW$264,48,FALSE)</f>
        <v>149.32</v>
      </c>
      <c r="N173" s="7">
        <f>VLOOKUP(B173,'[1]DHG 2022-23'!$B$3:$AX$264,49,FALSE)</f>
        <v>13</v>
      </c>
      <c r="O173" s="7">
        <f>VLOOKUP(B173,'[1]DHG 2022-23'!$B$3:$AY$264,50,FALSE)</f>
        <v>782.15999999999985</v>
      </c>
    </row>
    <row r="174" spans="1:15" ht="20.100000000000001" customHeight="1" x14ac:dyDescent="0.25">
      <c r="A174" s="5" t="s">
        <v>439</v>
      </c>
      <c r="B174" s="5" t="s">
        <v>439</v>
      </c>
      <c r="C174" s="6" t="s">
        <v>83</v>
      </c>
      <c r="D174" s="5" t="s">
        <v>440</v>
      </c>
      <c r="E174" s="5" t="s">
        <v>441</v>
      </c>
      <c r="F174" s="7">
        <v>24</v>
      </c>
      <c r="G174" s="7">
        <v>914.01</v>
      </c>
      <c r="H174" s="7">
        <v>115.06</v>
      </c>
      <c r="I174" s="7">
        <v>20</v>
      </c>
      <c r="J174" s="7">
        <v>1049.07</v>
      </c>
      <c r="K174" s="7">
        <f>VLOOKUP(B174,'[1]DHG 2022-23'!$B$3:$J$264,9,FALSE)</f>
        <v>24</v>
      </c>
      <c r="L174" s="7">
        <f>VLOOKUP(B174,'[1]DHG 2022-23'!$B$3:$AV$264,47,FALSE)</f>
        <v>939.31000000000006</v>
      </c>
      <c r="M174" s="7">
        <f>VLOOKUP(B174,'[1]DHG 2022-23'!$B$3:$AW$264,48,FALSE)</f>
        <v>118.36</v>
      </c>
      <c r="N174" s="7">
        <f>VLOOKUP(B174,'[1]DHG 2022-23'!$B$3:$AX$264,49,FALSE)</f>
        <v>16</v>
      </c>
      <c r="O174" s="7">
        <f>VLOOKUP(B174,'[1]DHG 2022-23'!$B$3:$AY$264,50,FALSE)</f>
        <v>1073.67</v>
      </c>
    </row>
    <row r="175" spans="1:15" ht="20.100000000000001" customHeight="1" x14ac:dyDescent="0.25">
      <c r="A175" s="5" t="s">
        <v>442</v>
      </c>
      <c r="B175" s="5" t="s">
        <v>442</v>
      </c>
      <c r="C175" s="6" t="s">
        <v>83</v>
      </c>
      <c r="D175" s="5" t="s">
        <v>443</v>
      </c>
      <c r="E175" s="5" t="s">
        <v>444</v>
      </c>
      <c r="F175" s="7">
        <v>20</v>
      </c>
      <c r="G175" s="7">
        <v>762.03</v>
      </c>
      <c r="H175" s="7">
        <v>126.8</v>
      </c>
      <c r="I175" s="7">
        <v>15</v>
      </c>
      <c r="J175" s="7">
        <v>903.82999999999993</v>
      </c>
      <c r="K175" s="7">
        <f>VLOOKUP(B175,'[1]DHG 2022-23'!$B$3:$J$264,9,FALSE)</f>
        <v>21</v>
      </c>
      <c r="L175" s="7">
        <f>VLOOKUP(B175,'[1]DHG 2022-23'!$B$3:$AV$264,47,FALSE)</f>
        <v>789.23</v>
      </c>
      <c r="M175" s="7">
        <f>VLOOKUP(B175,'[1]DHG 2022-23'!$B$3:$AW$264,48,FALSE)</f>
        <v>125.47</v>
      </c>
      <c r="N175" s="7">
        <f>VLOOKUP(B175,'[1]DHG 2022-23'!$B$3:$AX$264,49,FALSE)</f>
        <v>15</v>
      </c>
      <c r="O175" s="7">
        <f>VLOOKUP(B175,'[1]DHG 2022-23'!$B$3:$AY$264,50,FALSE)</f>
        <v>929.7</v>
      </c>
    </row>
    <row r="176" spans="1:15" ht="20.100000000000001" customHeight="1" x14ac:dyDescent="0.25">
      <c r="A176" s="5" t="s">
        <v>442</v>
      </c>
      <c r="B176" s="5" t="s">
        <v>445</v>
      </c>
      <c r="C176" s="6" t="s">
        <v>124</v>
      </c>
      <c r="D176" s="5" t="s">
        <v>446</v>
      </c>
      <c r="E176" s="5" t="s">
        <v>444</v>
      </c>
      <c r="F176" s="7">
        <v>0</v>
      </c>
      <c r="G176" s="7">
        <v>46</v>
      </c>
      <c r="H176" s="7">
        <v>27</v>
      </c>
      <c r="I176" s="7">
        <v>0</v>
      </c>
      <c r="J176" s="7">
        <v>73</v>
      </c>
      <c r="K176" s="7">
        <f>VLOOKUP(B176,'[1]DHG 2022-23'!$B$3:$J$264,9,FALSE)</f>
        <v>0</v>
      </c>
      <c r="L176" s="7">
        <f>VLOOKUP(B176,'[1]DHG 2022-23'!$B$3:$AV$264,47,FALSE)</f>
        <v>46</v>
      </c>
      <c r="M176" s="7">
        <f>VLOOKUP(B176,'[1]DHG 2022-23'!$B$3:$AW$264,48,FALSE)</f>
        <v>27</v>
      </c>
      <c r="N176" s="7">
        <f>VLOOKUP(B176,'[1]DHG 2022-23'!$B$3:$AX$264,49,FALSE)</f>
        <v>0</v>
      </c>
      <c r="O176" s="7">
        <f>VLOOKUP(B176,'[1]DHG 2022-23'!$B$3:$AY$264,50,FALSE)</f>
        <v>73</v>
      </c>
    </row>
    <row r="177" spans="1:15" ht="20.100000000000001" customHeight="1" x14ac:dyDescent="0.25">
      <c r="A177" s="5" t="s">
        <v>447</v>
      </c>
      <c r="B177" s="5" t="s">
        <v>447</v>
      </c>
      <c r="C177" s="6" t="s">
        <v>32</v>
      </c>
      <c r="D177" s="5" t="s">
        <v>229</v>
      </c>
      <c r="E177" s="5" t="s">
        <v>444</v>
      </c>
      <c r="F177" s="7">
        <v>44</v>
      </c>
      <c r="G177" s="7">
        <v>1676.56</v>
      </c>
      <c r="H177" s="7">
        <v>241.66</v>
      </c>
      <c r="I177" s="7">
        <v>18</v>
      </c>
      <c r="J177" s="7">
        <v>1936.22</v>
      </c>
      <c r="K177" s="7">
        <f>VLOOKUP(B177,'[1]DHG 2022-23'!$B$3:$J$264,9,FALSE)</f>
        <v>43</v>
      </c>
      <c r="L177" s="7">
        <f>VLOOKUP(B177,'[1]DHG 2022-23'!$B$3:$AV$264,47,FALSE)</f>
        <v>1666.6100000000001</v>
      </c>
      <c r="M177" s="7">
        <f>VLOOKUP(B177,'[1]DHG 2022-23'!$B$3:$AW$264,48,FALSE)</f>
        <v>248.88</v>
      </c>
      <c r="N177" s="7">
        <f>VLOOKUP(B177,'[1]DHG 2022-23'!$B$3:$AX$264,49,FALSE)</f>
        <v>15</v>
      </c>
      <c r="O177" s="7">
        <f>VLOOKUP(B177,'[1]DHG 2022-23'!$B$3:$AY$264,50,FALSE)</f>
        <v>1930.4900000000002</v>
      </c>
    </row>
    <row r="178" spans="1:15" ht="20.100000000000001" customHeight="1" x14ac:dyDescent="0.25">
      <c r="A178" s="5" t="s">
        <v>448</v>
      </c>
      <c r="B178" s="5" t="s">
        <v>448</v>
      </c>
      <c r="C178" s="6" t="s">
        <v>32</v>
      </c>
      <c r="D178" s="5" t="s">
        <v>234</v>
      </c>
      <c r="E178" s="5" t="s">
        <v>449</v>
      </c>
      <c r="F178" s="7">
        <v>32</v>
      </c>
      <c r="G178" s="7">
        <v>1173.19</v>
      </c>
      <c r="H178" s="7">
        <v>128</v>
      </c>
      <c r="I178" s="7">
        <v>20</v>
      </c>
      <c r="J178" s="7">
        <v>1321.19</v>
      </c>
      <c r="K178" s="7">
        <f>VLOOKUP(B178,'[1]DHG 2022-23'!$B$3:$J$264,9,FALSE)</f>
        <v>33</v>
      </c>
      <c r="L178" s="7">
        <f>VLOOKUP(B178,'[1]DHG 2022-23'!$B$3:$AV$264,47,FALSE)</f>
        <v>1170.51</v>
      </c>
      <c r="M178" s="7">
        <f>VLOOKUP(B178,'[1]DHG 2022-23'!$B$3:$AW$264,48,FALSE)</f>
        <v>149.57</v>
      </c>
      <c r="N178" s="7">
        <f>VLOOKUP(B178,'[1]DHG 2022-23'!$B$3:$AX$264,49,FALSE)</f>
        <v>20</v>
      </c>
      <c r="O178" s="7">
        <f>VLOOKUP(B178,'[1]DHG 2022-23'!$B$3:$AY$264,50,FALSE)</f>
        <v>1340.08</v>
      </c>
    </row>
    <row r="179" spans="1:15" ht="20.100000000000001" customHeight="1" x14ac:dyDescent="0.25">
      <c r="A179" s="5" t="s">
        <v>450</v>
      </c>
      <c r="B179" s="5" t="s">
        <v>450</v>
      </c>
      <c r="C179" s="6" t="s">
        <v>51</v>
      </c>
      <c r="D179" s="5" t="s">
        <v>451</v>
      </c>
      <c r="E179" s="5" t="s">
        <v>452</v>
      </c>
      <c r="F179" s="7">
        <v>44</v>
      </c>
      <c r="G179" s="7">
        <v>1654.4</v>
      </c>
      <c r="H179" s="7">
        <v>234.34</v>
      </c>
      <c r="I179" s="7">
        <v>22</v>
      </c>
      <c r="J179" s="7">
        <v>1910.74</v>
      </c>
      <c r="K179" s="7">
        <f>VLOOKUP(B179,'[1]DHG 2022-23'!$B$3:$J$264,9,FALSE)</f>
        <v>45</v>
      </c>
      <c r="L179" s="7">
        <f>VLOOKUP(B179,'[1]DHG 2022-23'!$B$3:$AV$264,47,FALSE)</f>
        <v>1695.0600000000002</v>
      </c>
      <c r="M179" s="7">
        <f>VLOOKUP(B179,'[1]DHG 2022-23'!$B$3:$AW$264,48,FALSE)</f>
        <v>224.03</v>
      </c>
      <c r="N179" s="7">
        <f>VLOOKUP(B179,'[1]DHG 2022-23'!$B$3:$AX$264,49,FALSE)</f>
        <v>25</v>
      </c>
      <c r="O179" s="7">
        <f>VLOOKUP(B179,'[1]DHG 2022-23'!$B$3:$AY$264,50,FALSE)</f>
        <v>1944.0900000000001</v>
      </c>
    </row>
    <row r="180" spans="1:15" ht="20.100000000000001" customHeight="1" x14ac:dyDescent="0.25">
      <c r="A180" s="5" t="s">
        <v>450</v>
      </c>
      <c r="B180" s="5" t="s">
        <v>453</v>
      </c>
      <c r="C180" s="6" t="s">
        <v>29</v>
      </c>
      <c r="D180" s="5" t="s">
        <v>454</v>
      </c>
      <c r="E180" s="5" t="s">
        <v>452</v>
      </c>
      <c r="F180" s="7">
        <v>3</v>
      </c>
      <c r="G180" s="7">
        <v>114.69</v>
      </c>
      <c r="H180" s="7">
        <v>26.07</v>
      </c>
      <c r="I180" s="7">
        <v>1</v>
      </c>
      <c r="J180" s="7">
        <v>141.76</v>
      </c>
      <c r="K180" s="7">
        <f>VLOOKUP(B180,'[1]DHG 2022-23'!$B$3:$J$264,9,FALSE)</f>
        <v>3</v>
      </c>
      <c r="L180" s="7">
        <f>VLOOKUP(B180,'[1]DHG 2022-23'!$B$3:$AV$264,47,FALSE)</f>
        <v>114.63000000000001</v>
      </c>
      <c r="M180" s="7">
        <f>VLOOKUP(B180,'[1]DHG 2022-23'!$B$3:$AW$264,48,FALSE)</f>
        <v>27.8</v>
      </c>
      <c r="N180" s="7">
        <f>VLOOKUP(B180,'[1]DHG 2022-23'!$B$3:$AX$264,49,FALSE)</f>
        <v>0</v>
      </c>
      <c r="O180" s="7">
        <f>VLOOKUP(B180,'[1]DHG 2022-23'!$B$3:$AY$264,50,FALSE)</f>
        <v>142.43</v>
      </c>
    </row>
    <row r="181" spans="1:15" ht="20.100000000000001" customHeight="1" x14ac:dyDescent="0.25">
      <c r="A181" s="5" t="s">
        <v>455</v>
      </c>
      <c r="B181" s="5" t="s">
        <v>455</v>
      </c>
      <c r="C181" s="6" t="s">
        <v>32</v>
      </c>
      <c r="D181" s="5" t="s">
        <v>456</v>
      </c>
      <c r="E181" s="5" t="s">
        <v>457</v>
      </c>
      <c r="F181" s="7">
        <v>40</v>
      </c>
      <c r="G181" s="7">
        <v>1300.8799999999999</v>
      </c>
      <c r="H181" s="7">
        <v>194.44</v>
      </c>
      <c r="I181" s="7">
        <v>15</v>
      </c>
      <c r="J181" s="7">
        <v>1510.32</v>
      </c>
      <c r="K181" s="7">
        <f>VLOOKUP(B181,'[1]DHG 2022-23'!$B$3:$J$264,9,FALSE)</f>
        <v>41</v>
      </c>
      <c r="L181" s="7">
        <f>VLOOKUP(B181,'[1]DHG 2022-23'!$B$3:$AV$264,47,FALSE)</f>
        <v>1326.1100000000001</v>
      </c>
      <c r="M181" s="7">
        <f>VLOOKUP(B181,'[1]DHG 2022-23'!$B$3:$AW$264,48,FALSE)</f>
        <v>201.6</v>
      </c>
      <c r="N181" s="7">
        <f>VLOOKUP(B181,'[1]DHG 2022-23'!$B$3:$AX$264,49,FALSE)</f>
        <v>18</v>
      </c>
      <c r="O181" s="7">
        <f>VLOOKUP(B181,'[1]DHG 2022-23'!$B$3:$AY$264,50,FALSE)</f>
        <v>1545.71</v>
      </c>
    </row>
    <row r="182" spans="1:15" ht="20.100000000000001" customHeight="1" x14ac:dyDescent="0.25">
      <c r="A182" s="5" t="s">
        <v>458</v>
      </c>
      <c r="B182" s="5" t="s">
        <v>458</v>
      </c>
      <c r="C182" s="6" t="s">
        <v>57</v>
      </c>
      <c r="D182" s="5" t="s">
        <v>184</v>
      </c>
      <c r="E182" s="5" t="s">
        <v>459</v>
      </c>
      <c r="F182" s="7">
        <v>30</v>
      </c>
      <c r="G182" s="7">
        <v>1096.23</v>
      </c>
      <c r="H182" s="7">
        <v>143.41999999999999</v>
      </c>
      <c r="I182" s="7">
        <v>7</v>
      </c>
      <c r="J182" s="7">
        <v>1246.6500000000001</v>
      </c>
      <c r="K182" s="7">
        <f>VLOOKUP(B182,'[1]DHG 2022-23'!$B$3:$J$264,9,FALSE)</f>
        <v>29</v>
      </c>
      <c r="L182" s="7">
        <f>VLOOKUP(B182,'[1]DHG 2022-23'!$B$3:$AV$264,47,FALSE)</f>
        <v>1047.22</v>
      </c>
      <c r="M182" s="7">
        <f>VLOOKUP(B182,'[1]DHG 2022-23'!$B$3:$AW$264,48,FALSE)</f>
        <v>145.1</v>
      </c>
      <c r="N182" s="7">
        <f>VLOOKUP(B182,'[1]DHG 2022-23'!$B$3:$AX$264,49,FALSE)</f>
        <v>13</v>
      </c>
      <c r="O182" s="7">
        <f>VLOOKUP(B182,'[1]DHG 2022-23'!$B$3:$AY$264,50,FALSE)</f>
        <v>1205.32</v>
      </c>
    </row>
    <row r="183" spans="1:15" ht="20.100000000000001" customHeight="1" x14ac:dyDescent="0.25">
      <c r="A183" s="5" t="s">
        <v>460</v>
      </c>
      <c r="B183" s="5" t="s">
        <v>460</v>
      </c>
      <c r="C183" s="6" t="s">
        <v>25</v>
      </c>
      <c r="D183" s="5" t="s">
        <v>461</v>
      </c>
      <c r="E183" s="5" t="s">
        <v>417</v>
      </c>
      <c r="F183" s="7">
        <v>5</v>
      </c>
      <c r="G183" s="7">
        <v>213.17000000000002</v>
      </c>
      <c r="H183" s="7">
        <v>105.71</v>
      </c>
      <c r="I183" s="7">
        <v>12</v>
      </c>
      <c r="J183" s="7">
        <v>330.88</v>
      </c>
      <c r="K183" s="7">
        <f>VLOOKUP(B183,'[1]DHG 2022-23'!$B$3:$J$264,9,FALSE)</f>
        <v>5</v>
      </c>
      <c r="L183" s="7">
        <f>VLOOKUP(B183,'[1]DHG 2022-23'!$B$3:$AV$264,47,FALSE)</f>
        <v>156.06</v>
      </c>
      <c r="M183" s="7">
        <f>VLOOKUP(B183,'[1]DHG 2022-23'!$B$3:$AW$264,48,FALSE)</f>
        <v>77.88</v>
      </c>
      <c r="N183" s="7">
        <f>VLOOKUP(B183,'[1]DHG 2022-23'!$B$3:$AX$264,49,FALSE)</f>
        <v>17</v>
      </c>
      <c r="O183" s="7">
        <f>VLOOKUP(B183,'[1]DHG 2022-23'!$B$3:$AY$264,50,FALSE)</f>
        <v>250.94</v>
      </c>
    </row>
    <row r="184" spans="1:15" ht="20.100000000000001" customHeight="1" x14ac:dyDescent="0.25">
      <c r="A184" s="5" t="s">
        <v>460</v>
      </c>
      <c r="B184" s="5" t="s">
        <v>462</v>
      </c>
      <c r="C184" s="6" t="s">
        <v>29</v>
      </c>
      <c r="D184" s="5" t="s">
        <v>463</v>
      </c>
      <c r="E184" s="5" t="s">
        <v>417</v>
      </c>
      <c r="F184" s="7">
        <v>13</v>
      </c>
      <c r="G184" s="7">
        <v>423.22</v>
      </c>
      <c r="H184" s="7">
        <v>39.78</v>
      </c>
      <c r="I184" s="7">
        <v>14</v>
      </c>
      <c r="J184" s="7">
        <v>477</v>
      </c>
      <c r="K184" s="7">
        <f>VLOOKUP(B184,'[1]DHG 2022-23'!$B$3:$J$264,9,FALSE)</f>
        <v>13</v>
      </c>
      <c r="L184" s="7">
        <f>VLOOKUP(B184,'[1]DHG 2022-23'!$B$3:$AV$264,47,FALSE)</f>
        <v>426.55</v>
      </c>
      <c r="M184" s="7">
        <f>VLOOKUP(B184,'[1]DHG 2022-23'!$B$3:$AW$264,48,FALSE)</f>
        <v>44.45</v>
      </c>
      <c r="N184" s="7">
        <f>VLOOKUP(B184,'[1]DHG 2022-23'!$B$3:$AX$264,49,FALSE)</f>
        <v>0</v>
      </c>
      <c r="O184" s="7">
        <f>VLOOKUP(B184,'[1]DHG 2022-23'!$B$3:$AY$264,50,FALSE)</f>
        <v>471</v>
      </c>
    </row>
    <row r="185" spans="1:15" ht="20.100000000000001" customHeight="1" x14ac:dyDescent="0.25">
      <c r="A185" s="5" t="s">
        <v>464</v>
      </c>
      <c r="B185" s="5" t="s">
        <v>464</v>
      </c>
      <c r="C185" s="6" t="s">
        <v>32</v>
      </c>
      <c r="D185" s="5" t="s">
        <v>192</v>
      </c>
      <c r="E185" s="5" t="s">
        <v>459</v>
      </c>
      <c r="F185" s="7">
        <v>31</v>
      </c>
      <c r="G185" s="7">
        <v>1099.96</v>
      </c>
      <c r="H185" s="7">
        <v>155.86000000000001</v>
      </c>
      <c r="I185" s="7">
        <v>8</v>
      </c>
      <c r="J185" s="7">
        <v>1263.8200000000002</v>
      </c>
      <c r="K185" s="7">
        <f>VLOOKUP(B185,'[1]DHG 2022-23'!$B$3:$J$264,9,FALSE)</f>
        <v>30</v>
      </c>
      <c r="L185" s="7">
        <f>VLOOKUP(B185,'[1]DHG 2022-23'!$B$3:$AV$264,47,FALSE)</f>
        <v>1056.5999999999999</v>
      </c>
      <c r="M185" s="7">
        <f>VLOOKUP(B185,'[1]DHG 2022-23'!$B$3:$AW$264,48,FALSE)</f>
        <v>158.72999999999999</v>
      </c>
      <c r="N185" s="7">
        <f>VLOOKUP(B185,'[1]DHG 2022-23'!$B$3:$AX$264,49,FALSE)</f>
        <v>13</v>
      </c>
      <c r="O185" s="7">
        <f>VLOOKUP(B185,'[1]DHG 2022-23'!$B$3:$AY$264,50,FALSE)</f>
        <v>1228.33</v>
      </c>
    </row>
    <row r="186" spans="1:15" ht="20.100000000000001" customHeight="1" x14ac:dyDescent="0.25">
      <c r="A186" s="5" t="s">
        <v>465</v>
      </c>
      <c r="B186" s="5" t="s">
        <v>465</v>
      </c>
      <c r="C186" s="6" t="s">
        <v>25</v>
      </c>
      <c r="D186" s="5" t="s">
        <v>42</v>
      </c>
      <c r="E186" s="5" t="s">
        <v>441</v>
      </c>
      <c r="F186" s="7">
        <v>26</v>
      </c>
      <c r="G186" s="7">
        <v>933.5</v>
      </c>
      <c r="H186" s="7">
        <v>131.06</v>
      </c>
      <c r="I186" s="7">
        <v>19</v>
      </c>
      <c r="J186" s="7">
        <v>1083.56</v>
      </c>
      <c r="K186" s="7">
        <f>VLOOKUP(B186,'[1]DHG 2022-23'!$B$3:$J$264,9,FALSE)</f>
        <v>26</v>
      </c>
      <c r="L186" s="7">
        <f>VLOOKUP(B186,'[1]DHG 2022-23'!$B$3:$AV$264,47,FALSE)</f>
        <v>916.62000000000012</v>
      </c>
      <c r="M186" s="7">
        <f>VLOOKUP(B186,'[1]DHG 2022-23'!$B$3:$AW$264,48,FALSE)</f>
        <v>131.30000000000001</v>
      </c>
      <c r="N186" s="7">
        <f>VLOOKUP(B186,'[1]DHG 2022-23'!$B$3:$AX$264,49,FALSE)</f>
        <v>19</v>
      </c>
      <c r="O186" s="7">
        <f>VLOOKUP(B186,'[1]DHG 2022-23'!$B$3:$AY$264,50,FALSE)</f>
        <v>1066.92</v>
      </c>
    </row>
    <row r="187" spans="1:15" ht="20.100000000000001" customHeight="1" x14ac:dyDescent="0.25">
      <c r="A187" s="5" t="s">
        <v>465</v>
      </c>
      <c r="B187" s="5" t="s">
        <v>466</v>
      </c>
      <c r="C187" s="6" t="s">
        <v>29</v>
      </c>
      <c r="D187" s="5" t="s">
        <v>467</v>
      </c>
      <c r="E187" s="5" t="s">
        <v>441</v>
      </c>
      <c r="F187" s="7">
        <v>8</v>
      </c>
      <c r="G187" s="7">
        <v>292.72000000000003</v>
      </c>
      <c r="H187" s="7">
        <v>47.97</v>
      </c>
      <c r="I187" s="7">
        <v>10</v>
      </c>
      <c r="J187" s="7">
        <v>350.69000000000005</v>
      </c>
      <c r="K187" s="7">
        <f>VLOOKUP(B187,'[1]DHG 2022-23'!$B$3:$J$264,9,FALSE)</f>
        <v>8</v>
      </c>
      <c r="L187" s="7">
        <f>VLOOKUP(B187,'[1]DHG 2022-23'!$B$3:$AV$264,47,FALSE)</f>
        <v>282.52</v>
      </c>
      <c r="M187" s="7">
        <f>VLOOKUP(B187,'[1]DHG 2022-23'!$B$3:$AW$264,48,FALSE)</f>
        <v>59</v>
      </c>
      <c r="N187" s="7">
        <f>VLOOKUP(B187,'[1]DHG 2022-23'!$B$3:$AX$264,49,FALSE)</f>
        <v>0</v>
      </c>
      <c r="O187" s="7">
        <f>VLOOKUP(B187,'[1]DHG 2022-23'!$B$3:$AY$264,50,FALSE)</f>
        <v>341.52</v>
      </c>
    </row>
    <row r="188" spans="1:15" ht="20.100000000000001" customHeight="1" x14ac:dyDescent="0.25">
      <c r="A188" s="5" t="s">
        <v>468</v>
      </c>
      <c r="B188" s="5" t="s">
        <v>468</v>
      </c>
      <c r="C188" s="6" t="s">
        <v>51</v>
      </c>
      <c r="D188" s="5" t="s">
        <v>469</v>
      </c>
      <c r="E188" s="5" t="s">
        <v>449</v>
      </c>
      <c r="F188" s="7">
        <v>33</v>
      </c>
      <c r="G188" s="7">
        <v>1255.04</v>
      </c>
      <c r="H188" s="7">
        <v>164.54</v>
      </c>
      <c r="I188" s="7">
        <v>16</v>
      </c>
      <c r="J188" s="7">
        <v>1435.58</v>
      </c>
      <c r="K188" s="7">
        <f>VLOOKUP(B188,'[1]DHG 2022-23'!$B$3:$J$264,9,FALSE)</f>
        <v>33</v>
      </c>
      <c r="L188" s="7">
        <f>VLOOKUP(B188,'[1]DHG 2022-23'!$B$3:$AV$264,47,FALSE)</f>
        <v>1252.8600000000001</v>
      </c>
      <c r="M188" s="7">
        <f>VLOOKUP(B188,'[1]DHG 2022-23'!$B$3:$AW$264,48,FALSE)</f>
        <v>164.12</v>
      </c>
      <c r="N188" s="7">
        <f>VLOOKUP(B188,'[1]DHG 2022-23'!$B$3:$AX$264,49,FALSE)</f>
        <v>19</v>
      </c>
      <c r="O188" s="7">
        <f>VLOOKUP(B188,'[1]DHG 2022-23'!$B$3:$AY$264,50,FALSE)</f>
        <v>1435.98</v>
      </c>
    </row>
    <row r="189" spans="1:15" ht="20.100000000000001" customHeight="1" x14ac:dyDescent="0.25">
      <c r="A189" s="5" t="s">
        <v>468</v>
      </c>
      <c r="B189" s="5" t="s">
        <v>470</v>
      </c>
      <c r="C189" s="6" t="s">
        <v>29</v>
      </c>
      <c r="D189" s="5" t="s">
        <v>471</v>
      </c>
      <c r="E189" s="5" t="s">
        <v>449</v>
      </c>
      <c r="F189" s="7">
        <v>6</v>
      </c>
      <c r="G189" s="7">
        <v>244.4</v>
      </c>
      <c r="H189" s="7">
        <v>30.1</v>
      </c>
      <c r="I189" s="7">
        <v>9</v>
      </c>
      <c r="J189" s="7">
        <v>283.5</v>
      </c>
      <c r="K189" s="7">
        <f>VLOOKUP(B189,'[1]DHG 2022-23'!$B$3:$J$264,9,FALSE)</f>
        <v>6</v>
      </c>
      <c r="L189" s="7">
        <f>VLOOKUP(B189,'[1]DHG 2022-23'!$B$3:$AV$264,47,FALSE)</f>
        <v>228.78</v>
      </c>
      <c r="M189" s="7">
        <f>VLOOKUP(B189,'[1]DHG 2022-23'!$B$3:$AW$264,48,FALSE)</f>
        <v>41.98</v>
      </c>
      <c r="N189" s="7">
        <f>VLOOKUP(B189,'[1]DHG 2022-23'!$B$3:$AX$264,49,FALSE)</f>
        <v>6</v>
      </c>
      <c r="O189" s="7">
        <f>VLOOKUP(B189,'[1]DHG 2022-23'!$B$3:$AY$264,50,FALSE)</f>
        <v>276.76</v>
      </c>
    </row>
    <row r="190" spans="1:15" ht="20.100000000000001" customHeight="1" x14ac:dyDescent="0.25">
      <c r="A190" s="5" t="s">
        <v>472</v>
      </c>
      <c r="B190" s="5" t="s">
        <v>472</v>
      </c>
      <c r="C190" s="6" t="s">
        <v>51</v>
      </c>
      <c r="D190" s="5" t="s">
        <v>473</v>
      </c>
      <c r="E190" s="5" t="s">
        <v>474</v>
      </c>
      <c r="F190" s="7">
        <v>31</v>
      </c>
      <c r="G190" s="7">
        <v>1051.5900000000001</v>
      </c>
      <c r="H190" s="7">
        <v>190.62</v>
      </c>
      <c r="I190" s="7">
        <v>34</v>
      </c>
      <c r="J190" s="7">
        <v>1276.21</v>
      </c>
      <c r="K190" s="7">
        <f>VLOOKUP(B190,'[1]DHG 2022-23'!$B$3:$J$264,9,FALSE)</f>
        <v>32</v>
      </c>
      <c r="L190" s="7">
        <f>VLOOKUP(B190,'[1]DHG 2022-23'!$B$3:$AV$264,47,FALSE)</f>
        <v>1083.1400000000001</v>
      </c>
      <c r="M190" s="7">
        <f>VLOOKUP(B190,'[1]DHG 2022-23'!$B$3:$AW$264,48,FALSE)</f>
        <v>204.04</v>
      </c>
      <c r="N190" s="7">
        <f>VLOOKUP(B190,'[1]DHG 2022-23'!$B$3:$AX$264,49,FALSE)</f>
        <v>24</v>
      </c>
      <c r="O190" s="7">
        <f>VLOOKUP(B190,'[1]DHG 2022-23'!$B$3:$AY$264,50,FALSE)</f>
        <v>1311.18</v>
      </c>
    </row>
    <row r="191" spans="1:15" ht="20.100000000000001" customHeight="1" x14ac:dyDescent="0.25">
      <c r="A191" s="5" t="s">
        <v>472</v>
      </c>
      <c r="B191" s="5" t="s">
        <v>475</v>
      </c>
      <c r="C191" s="6" t="s">
        <v>29</v>
      </c>
      <c r="D191" s="5" t="s">
        <v>476</v>
      </c>
      <c r="E191" s="5" t="s">
        <v>474</v>
      </c>
      <c r="F191" s="7">
        <v>11</v>
      </c>
      <c r="G191" s="7">
        <v>414.35</v>
      </c>
      <c r="H191" s="7">
        <v>46.24</v>
      </c>
      <c r="I191" s="7">
        <v>18</v>
      </c>
      <c r="J191" s="7">
        <v>478.59000000000003</v>
      </c>
      <c r="K191" s="7">
        <f>VLOOKUP(B191,'[1]DHG 2022-23'!$B$3:$J$264,9,FALSE)</f>
        <v>11</v>
      </c>
      <c r="L191" s="7">
        <f>VLOOKUP(B191,'[1]DHG 2022-23'!$B$3:$AV$264,47,FALSE)</f>
        <v>432.48</v>
      </c>
      <c r="M191" s="7">
        <f>VLOOKUP(B191,'[1]DHG 2022-23'!$B$3:$AW$264,48,FALSE)</f>
        <v>53.53</v>
      </c>
      <c r="N191" s="7">
        <f>VLOOKUP(B191,'[1]DHG 2022-23'!$B$3:$AX$264,49,FALSE)</f>
        <v>0</v>
      </c>
      <c r="O191" s="7">
        <f>VLOOKUP(B191,'[1]DHG 2022-23'!$B$3:$AY$264,50,FALSE)</f>
        <v>486.01</v>
      </c>
    </row>
    <row r="192" spans="1:15" ht="20.100000000000001" customHeight="1" x14ac:dyDescent="0.25">
      <c r="A192" s="5" t="s">
        <v>477</v>
      </c>
      <c r="B192" s="5" t="s">
        <v>478</v>
      </c>
      <c r="C192" s="6" t="s">
        <v>29</v>
      </c>
      <c r="D192" s="5" t="s">
        <v>479</v>
      </c>
      <c r="E192" s="5" t="s">
        <v>417</v>
      </c>
      <c r="F192" s="7">
        <v>20</v>
      </c>
      <c r="G192" s="7">
        <v>720.87999999999988</v>
      </c>
      <c r="H192" s="7">
        <v>71.19</v>
      </c>
      <c r="I192" s="7">
        <v>4</v>
      </c>
      <c r="J192" s="7">
        <v>796.06999999999994</v>
      </c>
      <c r="K192" s="7">
        <f>VLOOKUP(B192,'[1]DHG 2022-23'!$B$3:$J$264,9,FALSE)</f>
        <v>20</v>
      </c>
      <c r="L192" s="7">
        <f>VLOOKUP(B192,'[1]DHG 2022-23'!$B$3:$AV$264,47,FALSE)</f>
        <v>722.4799999999999</v>
      </c>
      <c r="M192" s="7">
        <f>VLOOKUP(B192,'[1]DHG 2022-23'!$B$3:$AW$264,48,FALSE)</f>
        <v>75.84</v>
      </c>
      <c r="N192" s="7">
        <f>VLOOKUP(B192,'[1]DHG 2022-23'!$B$3:$AX$264,49,FALSE)</f>
        <v>0</v>
      </c>
      <c r="O192" s="7">
        <f>VLOOKUP(B192,'[1]DHG 2022-23'!$B$3:$AY$264,50,FALSE)</f>
        <v>798.31999999999994</v>
      </c>
    </row>
    <row r="193" spans="1:15" ht="20.100000000000001" customHeight="1" x14ac:dyDescent="0.25">
      <c r="A193" s="5" t="s">
        <v>477</v>
      </c>
      <c r="B193" s="5" t="s">
        <v>477</v>
      </c>
      <c r="C193" s="6" t="s">
        <v>25</v>
      </c>
      <c r="D193" s="5" t="s">
        <v>480</v>
      </c>
      <c r="E193" s="5" t="s">
        <v>417</v>
      </c>
      <c r="F193" s="7">
        <v>21</v>
      </c>
      <c r="G193" s="7">
        <v>561.70000000000005</v>
      </c>
      <c r="H193" s="7">
        <v>114.16</v>
      </c>
      <c r="I193" s="7">
        <v>4</v>
      </c>
      <c r="J193" s="7">
        <v>679.86</v>
      </c>
      <c r="K193" s="7">
        <f>VLOOKUP(B193,'[1]DHG 2022-23'!$B$3:$J$264,9,FALSE)</f>
        <v>21</v>
      </c>
      <c r="L193" s="7">
        <f>VLOOKUP(B193,'[1]DHG 2022-23'!$B$3:$AV$264,47,FALSE)</f>
        <v>563.18000000000006</v>
      </c>
      <c r="M193" s="7">
        <f>VLOOKUP(B193,'[1]DHG 2022-23'!$B$3:$AW$264,48,FALSE)</f>
        <v>114.53</v>
      </c>
      <c r="N193" s="7">
        <f>VLOOKUP(B193,'[1]DHG 2022-23'!$B$3:$AX$264,49,FALSE)</f>
        <v>13</v>
      </c>
      <c r="O193" s="7">
        <f>VLOOKUP(B193,'[1]DHG 2022-23'!$B$3:$AY$264,50,FALSE)</f>
        <v>690.71</v>
      </c>
    </row>
    <row r="194" spans="1:15" ht="20.100000000000001" customHeight="1" x14ac:dyDescent="0.25">
      <c r="A194" s="5" t="s">
        <v>481</v>
      </c>
      <c r="B194" s="5" t="s">
        <v>482</v>
      </c>
      <c r="C194" s="6" t="s">
        <v>29</v>
      </c>
      <c r="D194" s="5" t="s">
        <v>483</v>
      </c>
      <c r="E194" s="5" t="s">
        <v>484</v>
      </c>
      <c r="F194" s="7">
        <v>28</v>
      </c>
      <c r="G194" s="7">
        <v>1027.92</v>
      </c>
      <c r="H194" s="7">
        <v>140.36000000000001</v>
      </c>
      <c r="I194" s="7">
        <v>20</v>
      </c>
      <c r="J194" s="7">
        <v>1188.2800000000002</v>
      </c>
      <c r="K194" s="7">
        <f>VLOOKUP(B194,'[1]DHG 2022-23'!$B$3:$J$264,9,FALSE)</f>
        <v>27</v>
      </c>
      <c r="L194" s="7">
        <f>VLOOKUP(B194,'[1]DHG 2022-23'!$B$3:$AV$264,47,FALSE)</f>
        <v>1006.6599999999999</v>
      </c>
      <c r="M194" s="7">
        <f>VLOOKUP(B194,'[1]DHG 2022-23'!$B$3:$AW$264,48,FALSE)</f>
        <v>133.44</v>
      </c>
      <c r="N194" s="7">
        <f>VLOOKUP(B194,'[1]DHG 2022-23'!$B$3:$AX$264,49,FALSE)</f>
        <v>21</v>
      </c>
      <c r="O194" s="7">
        <f>VLOOKUP(B194,'[1]DHG 2022-23'!$B$3:$AY$264,50,FALSE)</f>
        <v>1161.0999999999999</v>
      </c>
    </row>
    <row r="195" spans="1:15" ht="20.100000000000001" customHeight="1" x14ac:dyDescent="0.25">
      <c r="A195" s="5" t="s">
        <v>481</v>
      </c>
      <c r="B195" s="5" t="s">
        <v>481</v>
      </c>
      <c r="C195" s="6" t="s">
        <v>25</v>
      </c>
      <c r="D195" s="5" t="s">
        <v>485</v>
      </c>
      <c r="E195" s="5" t="s">
        <v>484</v>
      </c>
      <c r="F195" s="7">
        <v>21</v>
      </c>
      <c r="G195" s="7">
        <v>755.98</v>
      </c>
      <c r="H195" s="7">
        <v>96.27</v>
      </c>
      <c r="I195" s="7">
        <v>17</v>
      </c>
      <c r="J195" s="7">
        <v>869.25</v>
      </c>
      <c r="K195" s="7">
        <f>VLOOKUP(B195,'[1]DHG 2022-23'!$B$3:$J$264,9,FALSE)</f>
        <v>22</v>
      </c>
      <c r="L195" s="7">
        <f>VLOOKUP(B195,'[1]DHG 2022-23'!$B$3:$AV$264,47,FALSE)</f>
        <v>770.67</v>
      </c>
      <c r="M195" s="7">
        <f>VLOOKUP(B195,'[1]DHG 2022-23'!$B$3:$AW$264,48,FALSE)</f>
        <v>107.4</v>
      </c>
      <c r="N195" s="7">
        <f>VLOOKUP(B195,'[1]DHG 2022-23'!$B$3:$AX$264,49,FALSE)</f>
        <v>12</v>
      </c>
      <c r="O195" s="7">
        <f>VLOOKUP(B195,'[1]DHG 2022-23'!$B$3:$AY$264,50,FALSE)</f>
        <v>890.06999999999994</v>
      </c>
    </row>
    <row r="196" spans="1:15" ht="20.100000000000001" customHeight="1" x14ac:dyDescent="0.25">
      <c r="A196" s="5" t="s">
        <v>486</v>
      </c>
      <c r="B196" s="5" t="s">
        <v>487</v>
      </c>
      <c r="C196" s="6" t="s">
        <v>29</v>
      </c>
      <c r="D196" s="5" t="s">
        <v>488</v>
      </c>
      <c r="E196" s="5" t="s">
        <v>457</v>
      </c>
      <c r="F196" s="7">
        <v>18</v>
      </c>
      <c r="G196" s="7">
        <v>667.01</v>
      </c>
      <c r="H196" s="7">
        <v>102.56</v>
      </c>
      <c r="I196" s="7">
        <v>14</v>
      </c>
      <c r="J196" s="7">
        <v>783.56999999999994</v>
      </c>
      <c r="K196" s="7">
        <f>VLOOKUP(B196,'[1]DHG 2022-23'!$B$3:$J$264,9,FALSE)</f>
        <v>18</v>
      </c>
      <c r="L196" s="7">
        <f>VLOOKUP(B196,'[1]DHG 2022-23'!$B$3:$AV$264,47,FALSE)</f>
        <v>695.07</v>
      </c>
      <c r="M196" s="7">
        <f>VLOOKUP(B196,'[1]DHG 2022-23'!$B$3:$AW$264,48,FALSE)</f>
        <v>109.87</v>
      </c>
      <c r="N196" s="7">
        <f>VLOOKUP(B196,'[1]DHG 2022-23'!$B$3:$AX$264,49,FALSE)</f>
        <v>0</v>
      </c>
      <c r="O196" s="7">
        <f>VLOOKUP(B196,'[1]DHG 2022-23'!$B$3:$AY$264,50,FALSE)</f>
        <v>804.94</v>
      </c>
    </row>
    <row r="197" spans="1:15" ht="20.100000000000001" customHeight="1" x14ac:dyDescent="0.25">
      <c r="A197" s="5" t="s">
        <v>486</v>
      </c>
      <c r="B197" s="5" t="s">
        <v>486</v>
      </c>
      <c r="C197" s="6" t="s">
        <v>51</v>
      </c>
      <c r="D197" s="5" t="s">
        <v>489</v>
      </c>
      <c r="E197" s="5" t="s">
        <v>457</v>
      </c>
      <c r="F197" s="7">
        <v>19</v>
      </c>
      <c r="G197" s="7">
        <v>673.02</v>
      </c>
      <c r="H197" s="7">
        <v>121.31</v>
      </c>
      <c r="I197" s="7">
        <v>16</v>
      </c>
      <c r="J197" s="7">
        <v>810.32999999999993</v>
      </c>
      <c r="K197" s="7">
        <f>VLOOKUP(B197,'[1]DHG 2022-23'!$B$3:$J$264,9,FALSE)</f>
        <v>20</v>
      </c>
      <c r="L197" s="7">
        <f>VLOOKUP(B197,'[1]DHG 2022-23'!$B$3:$AV$264,47,FALSE)</f>
        <v>706.24</v>
      </c>
      <c r="M197" s="7">
        <f>VLOOKUP(B197,'[1]DHG 2022-23'!$B$3:$AW$264,48,FALSE)</f>
        <v>119.13</v>
      </c>
      <c r="N197" s="7">
        <f>VLOOKUP(B197,'[1]DHG 2022-23'!$B$3:$AX$264,49,FALSE)</f>
        <v>20</v>
      </c>
      <c r="O197" s="7">
        <f>VLOOKUP(B197,'[1]DHG 2022-23'!$B$3:$AY$264,50,FALSE)</f>
        <v>845.37</v>
      </c>
    </row>
    <row r="198" spans="1:15" ht="20.100000000000001" customHeight="1" x14ac:dyDescent="0.25">
      <c r="A198" s="5" t="s">
        <v>490</v>
      </c>
      <c r="B198" s="5" t="s">
        <v>491</v>
      </c>
      <c r="C198" s="6" t="s">
        <v>29</v>
      </c>
      <c r="D198" s="5" t="s">
        <v>100</v>
      </c>
      <c r="E198" s="5" t="s">
        <v>424</v>
      </c>
      <c r="F198" s="7">
        <v>10</v>
      </c>
      <c r="G198" s="7">
        <v>404.85</v>
      </c>
      <c r="H198" s="7">
        <v>45.46</v>
      </c>
      <c r="I198" s="7">
        <v>7</v>
      </c>
      <c r="J198" s="7">
        <v>457.31</v>
      </c>
      <c r="K198" s="7">
        <f>VLOOKUP(B198,'[1]DHG 2022-23'!$B$3:$J$264,9,FALSE)</f>
        <v>10</v>
      </c>
      <c r="L198" s="7">
        <f>VLOOKUP(B198,'[1]DHG 2022-23'!$B$3:$AV$264,47,FALSE)</f>
        <v>422.86</v>
      </c>
      <c r="M198" s="7">
        <f>VLOOKUP(B198,'[1]DHG 2022-23'!$B$3:$AW$264,48,FALSE)</f>
        <v>50.1</v>
      </c>
      <c r="N198" s="7">
        <f>VLOOKUP(B198,'[1]DHG 2022-23'!$B$3:$AX$264,49,FALSE)</f>
        <v>0</v>
      </c>
      <c r="O198" s="7">
        <f>VLOOKUP(B198,'[1]DHG 2022-23'!$B$3:$AY$264,50,FALSE)</f>
        <v>472.96000000000004</v>
      </c>
    </row>
    <row r="199" spans="1:15" ht="20.100000000000001" customHeight="1" x14ac:dyDescent="0.25">
      <c r="A199" s="5" t="s">
        <v>490</v>
      </c>
      <c r="B199" s="5" t="s">
        <v>490</v>
      </c>
      <c r="C199" s="6" t="s">
        <v>51</v>
      </c>
      <c r="D199" s="5" t="s">
        <v>97</v>
      </c>
      <c r="E199" s="5" t="s">
        <v>424</v>
      </c>
      <c r="F199" s="7">
        <v>5</v>
      </c>
      <c r="G199" s="7">
        <v>207.82</v>
      </c>
      <c r="H199" s="7">
        <v>15.63</v>
      </c>
      <c r="I199" s="7">
        <v>8</v>
      </c>
      <c r="J199" s="7">
        <v>231.45</v>
      </c>
      <c r="K199" s="7">
        <f>VLOOKUP(B199,'[1]DHG 2022-23'!$B$3:$J$264,9,FALSE)</f>
        <v>5</v>
      </c>
      <c r="L199" s="7">
        <f>VLOOKUP(B199,'[1]DHG 2022-23'!$B$3:$AV$264,47,FALSE)</f>
        <v>201.35</v>
      </c>
      <c r="M199" s="7">
        <f>VLOOKUP(B199,'[1]DHG 2022-23'!$B$3:$AW$264,48,FALSE)</f>
        <v>15.91</v>
      </c>
      <c r="N199" s="7">
        <f>VLOOKUP(B199,'[1]DHG 2022-23'!$B$3:$AX$264,49,FALSE)</f>
        <v>13</v>
      </c>
      <c r="O199" s="7">
        <f>VLOOKUP(B199,'[1]DHG 2022-23'!$B$3:$AY$264,50,FALSE)</f>
        <v>230.26</v>
      </c>
    </row>
    <row r="200" spans="1:15" ht="20.100000000000001" customHeight="1" x14ac:dyDescent="0.25">
      <c r="A200" s="5" t="s">
        <v>492</v>
      </c>
      <c r="B200" s="5" t="s">
        <v>493</v>
      </c>
      <c r="C200" s="6" t="s">
        <v>29</v>
      </c>
      <c r="D200" s="5" t="s">
        <v>494</v>
      </c>
      <c r="E200" s="5" t="s">
        <v>432</v>
      </c>
      <c r="F200" s="7">
        <v>13</v>
      </c>
      <c r="G200" s="7">
        <v>484.37999999999994</v>
      </c>
      <c r="H200" s="7">
        <v>74.930000000000007</v>
      </c>
      <c r="I200" s="7">
        <v>6</v>
      </c>
      <c r="J200" s="7">
        <v>565.30999999999995</v>
      </c>
      <c r="K200" s="7">
        <f>VLOOKUP(B200,'[1]DHG 2022-23'!$B$3:$J$264,9,FALSE)</f>
        <v>13</v>
      </c>
      <c r="L200" s="7">
        <f>VLOOKUP(B200,'[1]DHG 2022-23'!$B$3:$AV$264,47,FALSE)</f>
        <v>510.43999999999994</v>
      </c>
      <c r="M200" s="7">
        <f>VLOOKUP(B200,'[1]DHG 2022-23'!$B$3:$AW$264,48,FALSE)</f>
        <v>69.39</v>
      </c>
      <c r="N200" s="7">
        <f>VLOOKUP(B200,'[1]DHG 2022-23'!$B$3:$AX$264,49,FALSE)</f>
        <v>6</v>
      </c>
      <c r="O200" s="7">
        <f>VLOOKUP(B200,'[1]DHG 2022-23'!$B$3:$AY$264,50,FALSE)</f>
        <v>585.82999999999993</v>
      </c>
    </row>
    <row r="201" spans="1:15" ht="20.100000000000001" customHeight="1" x14ac:dyDescent="0.25">
      <c r="A201" s="5" t="s">
        <v>492</v>
      </c>
      <c r="B201" s="5" t="s">
        <v>492</v>
      </c>
      <c r="C201" s="6" t="s">
        <v>51</v>
      </c>
      <c r="D201" s="5" t="s">
        <v>495</v>
      </c>
      <c r="E201" s="5" t="s">
        <v>432</v>
      </c>
      <c r="F201" s="7">
        <v>8</v>
      </c>
      <c r="G201" s="7">
        <v>288.92999999999995</v>
      </c>
      <c r="H201" s="7">
        <v>56.23</v>
      </c>
      <c r="I201" s="7">
        <v>10</v>
      </c>
      <c r="J201" s="7">
        <v>355.15999999999997</v>
      </c>
      <c r="K201" s="7">
        <f>VLOOKUP(B201,'[1]DHG 2022-23'!$B$3:$J$264,9,FALSE)</f>
        <v>7</v>
      </c>
      <c r="L201" s="7">
        <f>VLOOKUP(B201,'[1]DHG 2022-23'!$B$3:$AV$264,47,FALSE)</f>
        <v>253.62</v>
      </c>
      <c r="M201" s="7">
        <f>VLOOKUP(B201,'[1]DHG 2022-23'!$B$3:$AW$264,48,FALSE)</f>
        <v>48.19</v>
      </c>
      <c r="N201" s="7">
        <f>VLOOKUP(B201,'[1]DHG 2022-23'!$B$3:$AX$264,49,FALSE)</f>
        <v>10</v>
      </c>
      <c r="O201" s="7">
        <f>VLOOKUP(B201,'[1]DHG 2022-23'!$B$3:$AY$264,50,FALSE)</f>
        <v>311.81</v>
      </c>
    </row>
    <row r="202" spans="1:15" ht="20.100000000000001" customHeight="1" x14ac:dyDescent="0.25">
      <c r="A202" s="5" t="s">
        <v>496</v>
      </c>
      <c r="B202" s="5" t="s">
        <v>497</v>
      </c>
      <c r="C202" s="6" t="s">
        <v>29</v>
      </c>
      <c r="D202" s="5" t="s">
        <v>383</v>
      </c>
      <c r="E202" s="5" t="s">
        <v>452</v>
      </c>
      <c r="F202" s="7">
        <v>24</v>
      </c>
      <c r="G202" s="7">
        <v>947.49</v>
      </c>
      <c r="H202" s="7">
        <v>127.77</v>
      </c>
      <c r="I202" s="7">
        <v>11</v>
      </c>
      <c r="J202" s="7">
        <v>1086.26</v>
      </c>
      <c r="K202" s="7">
        <f>VLOOKUP(B202,'[1]DHG 2022-23'!$B$3:$J$264,9,FALSE)</f>
        <v>24</v>
      </c>
      <c r="L202" s="7">
        <f>VLOOKUP(B202,'[1]DHG 2022-23'!$B$3:$AV$264,47,FALSE)</f>
        <v>923.33</v>
      </c>
      <c r="M202" s="7">
        <f>VLOOKUP(B202,'[1]DHG 2022-23'!$B$3:$AW$264,48,FALSE)</f>
        <v>159.37</v>
      </c>
      <c r="N202" s="7">
        <f>VLOOKUP(B202,'[1]DHG 2022-23'!$B$3:$AX$264,49,FALSE)</f>
        <v>1</v>
      </c>
      <c r="O202" s="7">
        <f>VLOOKUP(B202,'[1]DHG 2022-23'!$B$3:$AY$264,50,FALSE)</f>
        <v>1083.7</v>
      </c>
    </row>
    <row r="203" spans="1:15" ht="20.100000000000001" customHeight="1" x14ac:dyDescent="0.25">
      <c r="A203" s="5" t="s">
        <v>496</v>
      </c>
      <c r="B203" s="5" t="s">
        <v>496</v>
      </c>
      <c r="C203" s="6" t="s">
        <v>25</v>
      </c>
      <c r="D203" s="5" t="s">
        <v>380</v>
      </c>
      <c r="E203" s="5" t="s">
        <v>452</v>
      </c>
      <c r="F203" s="7">
        <v>8</v>
      </c>
      <c r="G203" s="7">
        <v>256.69</v>
      </c>
      <c r="H203" s="7">
        <v>46.08</v>
      </c>
      <c r="I203" s="7">
        <v>2</v>
      </c>
      <c r="J203" s="7">
        <v>304.77</v>
      </c>
      <c r="K203" s="7">
        <f>VLOOKUP(B203,'[1]DHG 2022-23'!$B$3:$J$264,9,FALSE)</f>
        <v>8</v>
      </c>
      <c r="L203" s="7">
        <f>VLOOKUP(B203,'[1]DHG 2022-23'!$B$3:$AV$264,47,FALSE)</f>
        <v>263.02999999999997</v>
      </c>
      <c r="M203" s="7">
        <f>VLOOKUP(B203,'[1]DHG 2022-23'!$B$3:$AW$264,48,FALSE)</f>
        <v>43.66</v>
      </c>
      <c r="N203" s="7">
        <f>VLOOKUP(B203,'[1]DHG 2022-23'!$B$3:$AX$264,49,FALSE)</f>
        <v>12</v>
      </c>
      <c r="O203" s="7">
        <f>VLOOKUP(B203,'[1]DHG 2022-23'!$B$3:$AY$264,50,FALSE)</f>
        <v>318.68999999999994</v>
      </c>
    </row>
    <row r="204" spans="1:15" ht="20.100000000000001" customHeight="1" x14ac:dyDescent="0.25">
      <c r="A204" s="5" t="s">
        <v>498</v>
      </c>
      <c r="B204" s="5" t="s">
        <v>499</v>
      </c>
      <c r="C204" s="6" t="s">
        <v>29</v>
      </c>
      <c r="D204" s="5" t="s">
        <v>500</v>
      </c>
      <c r="E204" s="5" t="s">
        <v>501</v>
      </c>
      <c r="F204" s="7">
        <v>15</v>
      </c>
      <c r="G204" s="7">
        <v>639.54999999999995</v>
      </c>
      <c r="H204" s="7">
        <v>49.76</v>
      </c>
      <c r="I204" s="7">
        <v>24</v>
      </c>
      <c r="J204" s="7">
        <v>713.31</v>
      </c>
      <c r="K204" s="7">
        <f>VLOOKUP(B204,'[1]DHG 2022-23'!$B$3:$J$264,9,FALSE)</f>
        <v>15</v>
      </c>
      <c r="L204" s="7">
        <f>VLOOKUP(B204,'[1]DHG 2022-23'!$B$3:$AV$264,47,FALSE)</f>
        <v>618.68999999999994</v>
      </c>
      <c r="M204" s="7">
        <f>VLOOKUP(B204,'[1]DHG 2022-23'!$B$3:$AW$264,48,FALSE)</f>
        <v>52.96</v>
      </c>
      <c r="N204" s="7">
        <f>VLOOKUP(B204,'[1]DHG 2022-23'!$B$3:$AX$264,49,FALSE)</f>
        <v>17.5</v>
      </c>
      <c r="O204" s="7">
        <f>VLOOKUP(B204,'[1]DHG 2022-23'!$B$3:$AY$264,50,FALSE)</f>
        <v>689.15</v>
      </c>
    </row>
    <row r="205" spans="1:15" ht="20.100000000000001" customHeight="1" x14ac:dyDescent="0.25">
      <c r="A205" s="5" t="s">
        <v>498</v>
      </c>
      <c r="B205" s="5" t="s">
        <v>498</v>
      </c>
      <c r="C205" s="6" t="s">
        <v>25</v>
      </c>
      <c r="D205" s="5" t="s">
        <v>502</v>
      </c>
      <c r="E205" s="5" t="s">
        <v>501</v>
      </c>
      <c r="F205" s="7">
        <v>9</v>
      </c>
      <c r="G205" s="7">
        <v>363.33</v>
      </c>
      <c r="H205" s="7">
        <v>26.25</v>
      </c>
      <c r="I205" s="7">
        <v>8</v>
      </c>
      <c r="J205" s="7">
        <v>397.58</v>
      </c>
      <c r="K205" s="7">
        <f>VLOOKUP(B205,'[1]DHG 2022-23'!$B$3:$J$264,9,FALSE)</f>
        <v>8</v>
      </c>
      <c r="L205" s="7">
        <f>VLOOKUP(B205,'[1]DHG 2022-23'!$B$3:$AV$264,47,FALSE)</f>
        <v>324.56</v>
      </c>
      <c r="M205" s="7">
        <f>VLOOKUP(B205,'[1]DHG 2022-23'!$B$3:$AW$264,48,FALSE)</f>
        <v>28</v>
      </c>
      <c r="N205" s="7">
        <f>VLOOKUP(B205,'[1]DHG 2022-23'!$B$3:$AX$264,49,FALSE)</f>
        <v>5.5</v>
      </c>
      <c r="O205" s="7">
        <f>VLOOKUP(B205,'[1]DHG 2022-23'!$B$3:$AY$264,50,FALSE)</f>
        <v>358.06</v>
      </c>
    </row>
    <row r="206" spans="1:15" ht="20.100000000000001" customHeight="1" x14ac:dyDescent="0.25">
      <c r="A206" s="5" t="s">
        <v>503</v>
      </c>
      <c r="B206" s="5" t="s">
        <v>504</v>
      </c>
      <c r="C206" s="6" t="s">
        <v>29</v>
      </c>
      <c r="D206" s="5" t="s">
        <v>505</v>
      </c>
      <c r="E206" s="5" t="s">
        <v>412</v>
      </c>
      <c r="F206" s="7">
        <v>18</v>
      </c>
      <c r="G206" s="7">
        <v>673.93999999999994</v>
      </c>
      <c r="H206" s="7">
        <v>121.13</v>
      </c>
      <c r="I206" s="7">
        <v>11</v>
      </c>
      <c r="J206" s="7">
        <v>806.06999999999994</v>
      </c>
      <c r="K206" s="7">
        <f>VLOOKUP(B206,'[1]DHG 2022-23'!$B$3:$J$264,9,FALSE)</f>
        <v>18</v>
      </c>
      <c r="L206" s="7">
        <f>VLOOKUP(B206,'[1]DHG 2022-23'!$B$3:$AV$264,47,FALSE)</f>
        <v>643.19000000000005</v>
      </c>
      <c r="M206" s="7">
        <f>VLOOKUP(B206,'[1]DHG 2022-23'!$B$3:$AW$264,48,FALSE)</f>
        <v>148.25</v>
      </c>
      <c r="N206" s="7">
        <f>VLOOKUP(B206,'[1]DHG 2022-23'!$B$3:$AX$264,49,FALSE)</f>
        <v>15.5</v>
      </c>
      <c r="O206" s="7">
        <f>VLOOKUP(B206,'[1]DHG 2022-23'!$B$3:$AY$264,50,FALSE)</f>
        <v>806.94</v>
      </c>
    </row>
    <row r="207" spans="1:15" ht="20.100000000000001" customHeight="1" x14ac:dyDescent="0.25">
      <c r="A207" s="5" t="s">
        <v>506</v>
      </c>
      <c r="B207" s="5" t="s">
        <v>507</v>
      </c>
      <c r="C207" s="6" t="s">
        <v>29</v>
      </c>
      <c r="D207" s="5" t="s">
        <v>508</v>
      </c>
      <c r="E207" s="5" t="s">
        <v>509</v>
      </c>
      <c r="F207" s="7">
        <v>23</v>
      </c>
      <c r="G207" s="7">
        <v>882.71</v>
      </c>
      <c r="H207" s="7">
        <v>127.04</v>
      </c>
      <c r="I207" s="7">
        <v>13</v>
      </c>
      <c r="J207" s="7">
        <v>1022.75</v>
      </c>
      <c r="K207" s="7">
        <f>VLOOKUP(B207,'[1]DHG 2022-23'!$B$3:$J$264,9,FALSE)</f>
        <v>23</v>
      </c>
      <c r="L207" s="7">
        <f>VLOOKUP(B207,'[1]DHG 2022-23'!$B$3:$AV$264,47,FALSE)</f>
        <v>909.40000000000009</v>
      </c>
      <c r="M207" s="7">
        <f>VLOOKUP(B207,'[1]DHG 2022-23'!$B$3:$AW$264,48,FALSE)</f>
        <v>112</v>
      </c>
      <c r="N207" s="7">
        <f>VLOOKUP(B207,'[1]DHG 2022-23'!$B$3:$AX$264,49,FALSE)</f>
        <v>0</v>
      </c>
      <c r="O207" s="7">
        <f>VLOOKUP(B207,'[1]DHG 2022-23'!$B$3:$AY$264,50,FALSE)</f>
        <v>1021.4000000000001</v>
      </c>
    </row>
    <row r="208" spans="1:15" ht="20.100000000000001" customHeight="1" x14ac:dyDescent="0.25">
      <c r="A208" s="5" t="s">
        <v>506</v>
      </c>
      <c r="B208" s="5" t="s">
        <v>506</v>
      </c>
      <c r="C208" s="6" t="s">
        <v>25</v>
      </c>
      <c r="D208" s="5" t="s">
        <v>510</v>
      </c>
      <c r="E208" s="5" t="s">
        <v>509</v>
      </c>
      <c r="F208" s="7">
        <v>15</v>
      </c>
      <c r="G208" s="7">
        <v>524.03000000000009</v>
      </c>
      <c r="H208" s="7">
        <v>85.15</v>
      </c>
      <c r="I208" s="7">
        <v>8</v>
      </c>
      <c r="J208" s="7">
        <v>617.18000000000006</v>
      </c>
      <c r="K208" s="7">
        <f>VLOOKUP(B208,'[1]DHG 2022-23'!$B$3:$J$264,9,FALSE)</f>
        <v>16</v>
      </c>
      <c r="L208" s="7">
        <f>VLOOKUP(B208,'[1]DHG 2022-23'!$B$3:$AV$264,47,FALSE)</f>
        <v>532.01</v>
      </c>
      <c r="M208" s="7">
        <f>VLOOKUP(B208,'[1]DHG 2022-23'!$B$3:$AW$264,48,FALSE)</f>
        <v>97.75</v>
      </c>
      <c r="N208" s="7">
        <f>VLOOKUP(B208,'[1]DHG 2022-23'!$B$3:$AX$264,49,FALSE)</f>
        <v>21</v>
      </c>
      <c r="O208" s="7">
        <f>VLOOKUP(B208,'[1]DHG 2022-23'!$B$3:$AY$264,50,FALSE)</f>
        <v>650.76</v>
      </c>
    </row>
    <row r="209" spans="1:15" ht="20.100000000000001" customHeight="1" x14ac:dyDescent="0.25">
      <c r="A209" s="5" t="s">
        <v>511</v>
      </c>
      <c r="B209" s="5" t="s">
        <v>511</v>
      </c>
      <c r="C209" s="6" t="s">
        <v>51</v>
      </c>
      <c r="D209" s="5" t="s">
        <v>512</v>
      </c>
      <c r="E209" s="5" t="s">
        <v>449</v>
      </c>
      <c r="F209" s="7">
        <v>18</v>
      </c>
      <c r="G209" s="7">
        <v>694.8</v>
      </c>
      <c r="H209" s="7">
        <v>129.31</v>
      </c>
      <c r="I209" s="7">
        <v>10</v>
      </c>
      <c r="J209" s="7">
        <v>834.1099999999999</v>
      </c>
      <c r="K209" s="7">
        <f>VLOOKUP(B209,'[1]DHG 2022-23'!$B$3:$J$264,9,FALSE)</f>
        <v>19</v>
      </c>
      <c r="L209" s="7">
        <f>VLOOKUP(B209,'[1]DHG 2022-23'!$B$3:$AV$264,47,FALSE)</f>
        <v>743.52</v>
      </c>
      <c r="M209" s="7">
        <f>VLOOKUP(B209,'[1]DHG 2022-23'!$B$3:$AW$264,48,FALSE)</f>
        <v>125.47</v>
      </c>
      <c r="N209" s="7">
        <f>VLOOKUP(B209,'[1]DHG 2022-23'!$B$3:$AX$264,49,FALSE)</f>
        <v>9</v>
      </c>
      <c r="O209" s="7">
        <f>VLOOKUP(B209,'[1]DHG 2022-23'!$B$3:$AY$264,50,FALSE)</f>
        <v>877.99</v>
      </c>
    </row>
    <row r="210" spans="1:15" ht="20.100000000000001" customHeight="1" x14ac:dyDescent="0.25">
      <c r="A210" s="5" t="s">
        <v>513</v>
      </c>
      <c r="B210" s="5" t="s">
        <v>513</v>
      </c>
      <c r="C210" s="6" t="s">
        <v>32</v>
      </c>
      <c r="D210" s="5" t="s">
        <v>514</v>
      </c>
      <c r="E210" s="5" t="s">
        <v>515</v>
      </c>
      <c r="F210" s="7">
        <v>35</v>
      </c>
      <c r="G210" s="7">
        <v>1358.09</v>
      </c>
      <c r="H210" s="7">
        <v>231.23</v>
      </c>
      <c r="I210" s="7">
        <v>21</v>
      </c>
      <c r="J210" s="7">
        <v>1610.32</v>
      </c>
      <c r="K210" s="7">
        <f>VLOOKUP(B210,'[1]DHG 2022-23'!$B$3:$J$264,9,FALSE)</f>
        <v>35</v>
      </c>
      <c r="L210" s="7">
        <f>VLOOKUP(B210,'[1]DHG 2022-23'!$B$3:$AV$264,47,FALSE)</f>
        <v>1351.5500000000002</v>
      </c>
      <c r="M210" s="7">
        <f>VLOOKUP(B210,'[1]DHG 2022-23'!$B$3:$AW$264,48,FALSE)</f>
        <v>222.08</v>
      </c>
      <c r="N210" s="7">
        <f>VLOOKUP(B210,'[1]DHG 2022-23'!$B$3:$AX$264,49,FALSE)</f>
        <v>22</v>
      </c>
      <c r="O210" s="7">
        <f>VLOOKUP(B210,'[1]DHG 2022-23'!$B$3:$AY$264,50,FALSE)</f>
        <v>1595.63</v>
      </c>
    </row>
    <row r="211" spans="1:15" ht="20.100000000000001" customHeight="1" x14ac:dyDescent="0.25">
      <c r="A211" s="5" t="s">
        <v>516</v>
      </c>
      <c r="B211" s="5" t="s">
        <v>516</v>
      </c>
      <c r="C211" s="6" t="s">
        <v>32</v>
      </c>
      <c r="D211" s="5" t="s">
        <v>517</v>
      </c>
      <c r="E211" s="5" t="s">
        <v>515</v>
      </c>
      <c r="F211" s="7">
        <v>51</v>
      </c>
      <c r="G211" s="7">
        <v>1834.6799999999998</v>
      </c>
      <c r="H211" s="7">
        <v>386.96</v>
      </c>
      <c r="I211" s="7">
        <v>21</v>
      </c>
      <c r="J211" s="7">
        <v>2242.64</v>
      </c>
      <c r="K211" s="7">
        <f>VLOOKUP(B211,'[1]DHG 2022-23'!$B$3:$J$264,9,FALSE)</f>
        <v>51</v>
      </c>
      <c r="L211" s="7">
        <f>VLOOKUP(B211,'[1]DHG 2022-23'!$B$3:$AV$264,47,FALSE)</f>
        <v>1840.5299999999997</v>
      </c>
      <c r="M211" s="7">
        <f>VLOOKUP(B211,'[1]DHG 2022-23'!$B$3:$AW$264,48,FALSE)</f>
        <v>368.85</v>
      </c>
      <c r="N211" s="7">
        <f>VLOOKUP(B211,'[1]DHG 2022-23'!$B$3:$AX$264,49,FALSE)</f>
        <v>24</v>
      </c>
      <c r="O211" s="7">
        <f>VLOOKUP(B211,'[1]DHG 2022-23'!$B$3:$AY$264,50,FALSE)</f>
        <v>2233.3799999999997</v>
      </c>
    </row>
    <row r="212" spans="1:15" ht="20.100000000000001" customHeight="1" x14ac:dyDescent="0.25">
      <c r="A212" s="5" t="s">
        <v>516</v>
      </c>
      <c r="B212" s="5" t="s">
        <v>518</v>
      </c>
      <c r="C212" s="6" t="s">
        <v>519</v>
      </c>
      <c r="D212" s="5" t="s">
        <v>520</v>
      </c>
      <c r="E212" s="5" t="s">
        <v>515</v>
      </c>
      <c r="F212" s="7">
        <v>0</v>
      </c>
      <c r="G212" s="7">
        <v>138.16000000000003</v>
      </c>
      <c r="H212" s="7">
        <v>9.14</v>
      </c>
      <c r="I212" s="7">
        <v>0</v>
      </c>
      <c r="J212" s="7">
        <v>147.30000000000001</v>
      </c>
      <c r="K212" s="7">
        <f>VLOOKUP(B212,'[1]DHG 2022-23'!$B$3:$J$264,9,FALSE)</f>
        <v>0</v>
      </c>
      <c r="L212" s="7">
        <f>VLOOKUP(B212,'[1]DHG 2022-23'!$B$3:$AV$264,47,FALSE)</f>
        <v>146.96</v>
      </c>
      <c r="M212" s="7">
        <f>VLOOKUP(B212,'[1]DHG 2022-23'!$B$3:$AW$264,48,FALSE)</f>
        <v>12.34</v>
      </c>
      <c r="N212" s="7">
        <f>VLOOKUP(B212,'[1]DHG 2022-23'!$B$3:$AX$264,49,FALSE)</f>
        <v>0</v>
      </c>
      <c r="O212" s="7">
        <f>VLOOKUP(B212,'[1]DHG 2022-23'!$B$3:$AY$264,50,FALSE)</f>
        <v>159.30000000000001</v>
      </c>
    </row>
    <row r="213" spans="1:15" ht="20.100000000000001" customHeight="1" x14ac:dyDescent="0.25">
      <c r="A213" s="5" t="s">
        <v>521</v>
      </c>
      <c r="B213" s="5" t="s">
        <v>521</v>
      </c>
      <c r="C213" s="6" t="s">
        <v>51</v>
      </c>
      <c r="D213" s="5" t="s">
        <v>244</v>
      </c>
      <c r="E213" s="5" t="s">
        <v>522</v>
      </c>
      <c r="F213" s="7">
        <v>51</v>
      </c>
      <c r="G213" s="7">
        <v>1862.81</v>
      </c>
      <c r="H213" s="7">
        <v>250.89</v>
      </c>
      <c r="I213" s="7">
        <v>31</v>
      </c>
      <c r="J213" s="7">
        <v>2144.6999999999998</v>
      </c>
      <c r="K213" s="7">
        <f>VLOOKUP(B213,'[1]DHG 2022-23'!$B$3:$J$264,9,FALSE)</f>
        <v>51</v>
      </c>
      <c r="L213" s="7">
        <f>VLOOKUP(B213,'[1]DHG 2022-23'!$B$3:$AV$264,47,FALSE)</f>
        <v>1884.1800000000003</v>
      </c>
      <c r="M213" s="7">
        <f>VLOOKUP(B213,'[1]DHG 2022-23'!$B$3:$AW$264,48,FALSE)</f>
        <v>248.12</v>
      </c>
      <c r="N213" s="7">
        <f>VLOOKUP(B213,'[1]DHG 2022-23'!$B$3:$AX$264,49,FALSE)</f>
        <v>28</v>
      </c>
      <c r="O213" s="7">
        <f>VLOOKUP(B213,'[1]DHG 2022-23'!$B$3:$AY$264,50,FALSE)</f>
        <v>2160.3000000000002</v>
      </c>
    </row>
    <row r="214" spans="1:15" ht="20.100000000000001" customHeight="1" x14ac:dyDescent="0.25">
      <c r="A214" s="5" t="s">
        <v>521</v>
      </c>
      <c r="B214" s="5" t="s">
        <v>523</v>
      </c>
      <c r="C214" s="6" t="s">
        <v>29</v>
      </c>
      <c r="D214" s="5" t="s">
        <v>524</v>
      </c>
      <c r="E214" s="5" t="s">
        <v>522</v>
      </c>
      <c r="F214" s="7">
        <v>25</v>
      </c>
      <c r="G214" s="7">
        <v>971.72</v>
      </c>
      <c r="H214" s="7">
        <v>106.5</v>
      </c>
      <c r="I214" s="7">
        <v>9</v>
      </c>
      <c r="J214" s="7">
        <v>1087.22</v>
      </c>
      <c r="K214" s="7">
        <f>VLOOKUP(B214,'[1]DHG 2022-23'!$B$3:$J$264,9,FALSE)</f>
        <v>25</v>
      </c>
      <c r="L214" s="7">
        <f>VLOOKUP(B214,'[1]DHG 2022-23'!$B$3:$AV$264,47,FALSE)</f>
        <v>948.42000000000007</v>
      </c>
      <c r="M214" s="7">
        <f>VLOOKUP(B214,'[1]DHG 2022-23'!$B$3:$AW$264,48,FALSE)</f>
        <v>140.54</v>
      </c>
      <c r="N214" s="7">
        <f>VLOOKUP(B214,'[1]DHG 2022-23'!$B$3:$AX$264,49,FALSE)</f>
        <v>16</v>
      </c>
      <c r="O214" s="7">
        <f>VLOOKUP(B214,'[1]DHG 2022-23'!$B$3:$AY$264,50,FALSE)</f>
        <v>1104.96</v>
      </c>
    </row>
    <row r="215" spans="1:15" ht="20.100000000000001" customHeight="1" x14ac:dyDescent="0.25">
      <c r="A215" s="5" t="s">
        <v>525</v>
      </c>
      <c r="B215" s="5" t="s">
        <v>525</v>
      </c>
      <c r="C215" s="6" t="s">
        <v>32</v>
      </c>
      <c r="D215" s="5" t="s">
        <v>526</v>
      </c>
      <c r="E215" s="5" t="s">
        <v>527</v>
      </c>
      <c r="F215" s="7">
        <v>53</v>
      </c>
      <c r="G215" s="7">
        <v>1892.1300000000003</v>
      </c>
      <c r="H215" s="7">
        <v>322.58999999999997</v>
      </c>
      <c r="I215" s="7">
        <v>45</v>
      </c>
      <c r="J215" s="7">
        <v>2259.7200000000003</v>
      </c>
      <c r="K215" s="7">
        <f>VLOOKUP(B215,'[1]DHG 2022-23'!$B$3:$J$264,9,FALSE)</f>
        <v>52</v>
      </c>
      <c r="L215" s="7">
        <f>VLOOKUP(B215,'[1]DHG 2022-23'!$B$3:$AV$264,47,FALSE)</f>
        <v>1871.1299999999999</v>
      </c>
      <c r="M215" s="7">
        <f>VLOOKUP(B215,'[1]DHG 2022-23'!$B$3:$AW$264,48,FALSE)</f>
        <v>293.26</v>
      </c>
      <c r="N215" s="7">
        <f>VLOOKUP(B215,'[1]DHG 2022-23'!$B$3:$AX$264,49,FALSE)</f>
        <v>34</v>
      </c>
      <c r="O215" s="7">
        <f>VLOOKUP(B215,'[1]DHG 2022-23'!$B$3:$AY$264,50,FALSE)</f>
        <v>2198.39</v>
      </c>
    </row>
    <row r="216" spans="1:15" ht="20.100000000000001" customHeight="1" x14ac:dyDescent="0.25">
      <c r="A216" s="5" t="s">
        <v>528</v>
      </c>
      <c r="B216" s="5" t="s">
        <v>528</v>
      </c>
      <c r="C216" s="6" t="s">
        <v>32</v>
      </c>
      <c r="D216" s="5" t="s">
        <v>340</v>
      </c>
      <c r="E216" s="5" t="s">
        <v>529</v>
      </c>
      <c r="F216" s="7">
        <v>27</v>
      </c>
      <c r="G216" s="7">
        <v>1020.0799999999999</v>
      </c>
      <c r="H216" s="7">
        <v>118.71</v>
      </c>
      <c r="I216" s="7">
        <v>31</v>
      </c>
      <c r="J216" s="7">
        <v>1169.79</v>
      </c>
      <c r="K216" s="7">
        <f>VLOOKUP(B216,'[1]DHG 2022-23'!$B$3:$J$264,9,FALSE)</f>
        <v>28</v>
      </c>
      <c r="L216" s="7">
        <f>VLOOKUP(B216,'[1]DHG 2022-23'!$B$3:$AV$264,47,FALSE)</f>
        <v>1056.03</v>
      </c>
      <c r="M216" s="7">
        <f>VLOOKUP(B216,'[1]DHG 2022-23'!$B$3:$AW$264,48,FALSE)</f>
        <v>116.24</v>
      </c>
      <c r="N216" s="7">
        <f>VLOOKUP(B216,'[1]DHG 2022-23'!$B$3:$AX$264,49,FALSE)</f>
        <v>22</v>
      </c>
      <c r="O216" s="7">
        <f>VLOOKUP(B216,'[1]DHG 2022-23'!$B$3:$AY$264,50,FALSE)</f>
        <v>1194.27</v>
      </c>
    </row>
    <row r="217" spans="1:15" ht="20.100000000000001" customHeight="1" x14ac:dyDescent="0.25">
      <c r="A217" s="5" t="s">
        <v>530</v>
      </c>
      <c r="B217" s="5" t="s">
        <v>530</v>
      </c>
      <c r="C217" s="6" t="s">
        <v>51</v>
      </c>
      <c r="D217" s="5" t="s">
        <v>531</v>
      </c>
      <c r="E217" s="5" t="s">
        <v>532</v>
      </c>
      <c r="F217" s="7">
        <v>69</v>
      </c>
      <c r="G217" s="7">
        <v>2786.7200000000003</v>
      </c>
      <c r="H217" s="7">
        <v>430.03</v>
      </c>
      <c r="I217" s="7">
        <v>35</v>
      </c>
      <c r="J217" s="7">
        <v>3251.75</v>
      </c>
      <c r="K217" s="7">
        <f>VLOOKUP(B217,'[1]DHG 2022-23'!$B$3:$J$264,9,FALSE)</f>
        <v>70</v>
      </c>
      <c r="L217" s="7">
        <f>VLOOKUP(B217,'[1]DHG 2022-23'!$B$3:$AV$264,47,FALSE)</f>
        <v>2793.53</v>
      </c>
      <c r="M217" s="7">
        <f>VLOOKUP(B217,'[1]DHG 2022-23'!$B$3:$AW$264,48,FALSE)</f>
        <v>432.69</v>
      </c>
      <c r="N217" s="7">
        <f>VLOOKUP(B217,'[1]DHG 2022-23'!$B$3:$AX$264,49,FALSE)</f>
        <v>38</v>
      </c>
      <c r="O217" s="7">
        <f>VLOOKUP(B217,'[1]DHG 2022-23'!$B$3:$AY$264,50,FALSE)</f>
        <v>3264.2200000000003</v>
      </c>
    </row>
    <row r="218" spans="1:15" ht="20.100000000000001" customHeight="1" x14ac:dyDescent="0.25">
      <c r="A218" s="5" t="s">
        <v>533</v>
      </c>
      <c r="B218" s="5" t="s">
        <v>533</v>
      </c>
      <c r="C218" s="6" t="s">
        <v>51</v>
      </c>
      <c r="D218" s="5" t="s">
        <v>534</v>
      </c>
      <c r="E218" s="5" t="s">
        <v>535</v>
      </c>
      <c r="F218" s="7">
        <v>29</v>
      </c>
      <c r="G218" s="7">
        <v>1156.96</v>
      </c>
      <c r="H218" s="7">
        <v>151.22999999999999</v>
      </c>
      <c r="I218" s="7">
        <v>23</v>
      </c>
      <c r="J218" s="7">
        <v>1331.19</v>
      </c>
      <c r="K218" s="7">
        <f>VLOOKUP(B218,'[1]DHG 2022-23'!$B$3:$J$264,9,FALSE)</f>
        <v>28</v>
      </c>
      <c r="L218" s="7">
        <f>VLOOKUP(B218,'[1]DHG 2022-23'!$B$3:$AV$264,47,FALSE)</f>
        <v>1120</v>
      </c>
      <c r="M218" s="7">
        <f>VLOOKUP(B218,'[1]DHG 2022-23'!$B$3:$AW$264,48,FALSE)</f>
        <v>146.04</v>
      </c>
      <c r="N218" s="7">
        <f>VLOOKUP(B218,'[1]DHG 2022-23'!$B$3:$AX$264,49,FALSE)</f>
        <v>21</v>
      </c>
      <c r="O218" s="7">
        <f>VLOOKUP(B218,'[1]DHG 2022-23'!$B$3:$AY$264,50,FALSE)</f>
        <v>1287.04</v>
      </c>
    </row>
    <row r="219" spans="1:15" ht="20.100000000000001" customHeight="1" x14ac:dyDescent="0.25">
      <c r="A219" s="5" t="s">
        <v>533</v>
      </c>
      <c r="B219" s="5" t="s">
        <v>536</v>
      </c>
      <c r="C219" s="6" t="s">
        <v>29</v>
      </c>
      <c r="D219" s="5" t="s">
        <v>537</v>
      </c>
      <c r="E219" s="5" t="s">
        <v>535</v>
      </c>
      <c r="F219" s="7">
        <v>7</v>
      </c>
      <c r="G219" s="7">
        <v>264.69</v>
      </c>
      <c r="H219" s="7">
        <v>33.700000000000003</v>
      </c>
      <c r="I219" s="7">
        <v>6</v>
      </c>
      <c r="J219" s="7">
        <v>304.39</v>
      </c>
      <c r="K219" s="7">
        <f>VLOOKUP(B219,'[1]DHG 2022-23'!$B$3:$J$264,9,FALSE)</f>
        <v>7</v>
      </c>
      <c r="L219" s="7">
        <f>VLOOKUP(B219,'[1]DHG 2022-23'!$B$3:$AV$264,47,FALSE)</f>
        <v>262.44</v>
      </c>
      <c r="M219" s="7">
        <f>VLOOKUP(B219,'[1]DHG 2022-23'!$B$3:$AW$264,48,FALSE)</f>
        <v>37.75</v>
      </c>
      <c r="N219" s="7">
        <f>VLOOKUP(B219,'[1]DHG 2022-23'!$B$3:$AX$264,49,FALSE)</f>
        <v>0</v>
      </c>
      <c r="O219" s="7">
        <f>VLOOKUP(B219,'[1]DHG 2022-23'!$B$3:$AY$264,50,FALSE)</f>
        <v>300.19</v>
      </c>
    </row>
    <row r="220" spans="1:15" ht="20.100000000000001" customHeight="1" x14ac:dyDescent="0.25">
      <c r="A220" s="5" t="s">
        <v>538</v>
      </c>
      <c r="B220" s="5" t="s">
        <v>538</v>
      </c>
      <c r="C220" s="6" t="s">
        <v>57</v>
      </c>
      <c r="D220" s="5" t="s">
        <v>539</v>
      </c>
      <c r="E220" s="5" t="s">
        <v>540</v>
      </c>
      <c r="F220" s="7">
        <v>26</v>
      </c>
      <c r="G220" s="7">
        <v>932.68</v>
      </c>
      <c r="H220" s="7">
        <v>134.91999999999999</v>
      </c>
      <c r="I220" s="7">
        <v>14</v>
      </c>
      <c r="J220" s="7">
        <v>1081.5999999999999</v>
      </c>
      <c r="K220" s="7">
        <f>VLOOKUP(B220,'[1]DHG 2022-23'!$B$3:$J$264,9,FALSE)</f>
        <v>25</v>
      </c>
      <c r="L220" s="7">
        <f>VLOOKUP(B220,'[1]DHG 2022-23'!$B$3:$AV$264,47,FALSE)</f>
        <v>875.61999999999989</v>
      </c>
      <c r="M220" s="7">
        <f>VLOOKUP(B220,'[1]DHG 2022-23'!$B$3:$AW$264,48,FALSE)</f>
        <v>135.43</v>
      </c>
      <c r="N220" s="7">
        <f>VLOOKUP(B220,'[1]DHG 2022-23'!$B$3:$AX$264,49,FALSE)</f>
        <v>18</v>
      </c>
      <c r="O220" s="7">
        <f>VLOOKUP(B220,'[1]DHG 2022-23'!$B$3:$AY$264,50,FALSE)</f>
        <v>1029.05</v>
      </c>
    </row>
    <row r="221" spans="1:15" ht="20.100000000000001" customHeight="1" x14ac:dyDescent="0.25">
      <c r="A221" s="5" t="s">
        <v>541</v>
      </c>
      <c r="B221" s="5" t="s">
        <v>541</v>
      </c>
      <c r="C221" s="6" t="s">
        <v>57</v>
      </c>
      <c r="D221" s="5" t="s">
        <v>542</v>
      </c>
      <c r="E221" s="5" t="s">
        <v>529</v>
      </c>
      <c r="F221" s="7">
        <v>25</v>
      </c>
      <c r="G221" s="7">
        <v>848.67000000000007</v>
      </c>
      <c r="H221" s="7">
        <v>110.78</v>
      </c>
      <c r="I221" s="7">
        <v>19</v>
      </c>
      <c r="J221" s="7">
        <v>978.45</v>
      </c>
      <c r="K221" s="7">
        <f>VLOOKUP(B221,'[1]DHG 2022-23'!$B$3:$J$264,9,FALSE)</f>
        <v>30</v>
      </c>
      <c r="L221" s="7">
        <f>VLOOKUP(B221,'[1]DHG 2022-23'!$B$3:$AV$264,47,FALSE)</f>
        <v>1051.8899999999999</v>
      </c>
      <c r="M221" s="7">
        <f>VLOOKUP(B221,'[1]DHG 2022-23'!$B$3:$AW$264,48,FALSE)</f>
        <v>179.12</v>
      </c>
      <c r="N221" s="7">
        <f>VLOOKUP(B221,'[1]DHG 2022-23'!$B$3:$AX$264,49,FALSE)</f>
        <v>16</v>
      </c>
      <c r="O221" s="7">
        <f>VLOOKUP(B221,'[1]DHG 2022-23'!$B$3:$AY$264,50,FALSE)</f>
        <v>1247.0099999999998</v>
      </c>
    </row>
    <row r="222" spans="1:15" ht="20.100000000000001" customHeight="1" x14ac:dyDescent="0.25">
      <c r="A222" s="5" t="s">
        <v>543</v>
      </c>
      <c r="B222" s="5" t="s">
        <v>543</v>
      </c>
      <c r="C222" s="6" t="s">
        <v>83</v>
      </c>
      <c r="D222" s="5" t="s">
        <v>544</v>
      </c>
      <c r="E222" s="5" t="s">
        <v>545</v>
      </c>
      <c r="F222" s="7">
        <v>26</v>
      </c>
      <c r="G222" s="7">
        <v>961.41</v>
      </c>
      <c r="H222" s="7">
        <v>136.11000000000001</v>
      </c>
      <c r="I222" s="7">
        <v>24</v>
      </c>
      <c r="J222" s="7">
        <v>1121.52</v>
      </c>
      <c r="K222" s="7">
        <f>VLOOKUP(B222,'[1]DHG 2022-23'!$B$3:$J$264,9,FALSE)</f>
        <v>26</v>
      </c>
      <c r="L222" s="7">
        <f>VLOOKUP(B222,'[1]DHG 2022-23'!$B$3:$AV$264,47,FALSE)</f>
        <v>946.91000000000008</v>
      </c>
      <c r="M222" s="7">
        <f>VLOOKUP(B222,'[1]DHG 2022-23'!$B$3:$AW$264,48,FALSE)</f>
        <v>149.80000000000001</v>
      </c>
      <c r="N222" s="7">
        <f>VLOOKUP(B222,'[1]DHG 2022-23'!$B$3:$AX$264,49,FALSE)</f>
        <v>25</v>
      </c>
      <c r="O222" s="7">
        <f>VLOOKUP(B222,'[1]DHG 2022-23'!$B$3:$AY$264,50,FALSE)</f>
        <v>1121.71</v>
      </c>
    </row>
    <row r="223" spans="1:15" ht="20.100000000000001" customHeight="1" x14ac:dyDescent="0.25">
      <c r="A223" s="5" t="s">
        <v>543</v>
      </c>
      <c r="B223" s="5" t="s">
        <v>546</v>
      </c>
      <c r="C223" s="6" t="s">
        <v>61</v>
      </c>
      <c r="D223" s="5" t="s">
        <v>547</v>
      </c>
      <c r="E223" s="5" t="s">
        <v>545</v>
      </c>
      <c r="F223" s="7">
        <v>7</v>
      </c>
      <c r="G223" s="7">
        <v>221.81</v>
      </c>
      <c r="H223" s="7">
        <v>38.69</v>
      </c>
      <c r="I223" s="7">
        <v>3</v>
      </c>
      <c r="J223" s="7">
        <v>263.5</v>
      </c>
      <c r="K223" s="7">
        <f>VLOOKUP(B223,'[1]DHG 2022-23'!$B$3:$J$264,9,FALSE)</f>
        <v>7</v>
      </c>
      <c r="L223" s="7">
        <f>VLOOKUP(B223,'[1]DHG 2022-23'!$B$3:$AV$264,47,FALSE)</f>
        <v>231.21000000000004</v>
      </c>
      <c r="M223" s="7">
        <f>VLOOKUP(B223,'[1]DHG 2022-23'!$B$3:$AW$264,48,FALSE)</f>
        <v>38.64</v>
      </c>
      <c r="N223" s="7">
        <f>VLOOKUP(B223,'[1]DHG 2022-23'!$B$3:$AX$264,49,FALSE)</f>
        <v>2</v>
      </c>
      <c r="O223" s="7">
        <f>VLOOKUP(B223,'[1]DHG 2022-23'!$B$3:$AY$264,50,FALSE)</f>
        <v>271.85000000000002</v>
      </c>
    </row>
    <row r="224" spans="1:15" ht="20.100000000000001" customHeight="1" x14ac:dyDescent="0.25">
      <c r="A224" s="5" t="s">
        <v>548</v>
      </c>
      <c r="B224" s="5" t="s">
        <v>548</v>
      </c>
      <c r="C224" s="6" t="s">
        <v>57</v>
      </c>
      <c r="D224" s="5" t="s">
        <v>549</v>
      </c>
      <c r="E224" s="5" t="s">
        <v>532</v>
      </c>
      <c r="F224" s="7">
        <v>37</v>
      </c>
      <c r="G224" s="7">
        <v>1374.34</v>
      </c>
      <c r="H224" s="7">
        <v>167.19</v>
      </c>
      <c r="I224" s="7">
        <v>21</v>
      </c>
      <c r="J224" s="7">
        <v>1562.53</v>
      </c>
      <c r="K224" s="7">
        <f>VLOOKUP(B224,'[1]DHG 2022-23'!$B$3:$J$264,9,FALSE)</f>
        <v>38</v>
      </c>
      <c r="L224" s="7">
        <f>VLOOKUP(B224,'[1]DHG 2022-23'!$B$3:$AV$264,47,FALSE)</f>
        <v>1361.54</v>
      </c>
      <c r="M224" s="7">
        <f>VLOOKUP(B224,'[1]DHG 2022-23'!$B$3:$AW$264,48,FALSE)</f>
        <v>182.02</v>
      </c>
      <c r="N224" s="7">
        <f>VLOOKUP(B224,'[1]DHG 2022-23'!$B$3:$AX$264,49,FALSE)</f>
        <v>26</v>
      </c>
      <c r="O224" s="7">
        <f>VLOOKUP(B224,'[1]DHG 2022-23'!$B$3:$AY$264,50,FALSE)</f>
        <v>1569.56</v>
      </c>
    </row>
    <row r="225" spans="1:15" ht="20.100000000000001" customHeight="1" x14ac:dyDescent="0.25">
      <c r="A225" s="5" t="s">
        <v>550</v>
      </c>
      <c r="B225" s="5" t="s">
        <v>550</v>
      </c>
      <c r="C225" s="6" t="s">
        <v>57</v>
      </c>
      <c r="D225" s="5" t="s">
        <v>551</v>
      </c>
      <c r="E225" s="5" t="s">
        <v>552</v>
      </c>
      <c r="F225" s="7">
        <v>23</v>
      </c>
      <c r="G225" s="7">
        <v>879.8900000000001</v>
      </c>
      <c r="H225" s="7">
        <v>121.3</v>
      </c>
      <c r="I225" s="7">
        <v>21</v>
      </c>
      <c r="J225" s="7">
        <v>1022.19</v>
      </c>
      <c r="K225" s="7">
        <f>VLOOKUP(B225,'[1]DHG 2022-23'!$B$3:$J$264,9,FALSE)</f>
        <v>22</v>
      </c>
      <c r="L225" s="7">
        <f>VLOOKUP(B225,'[1]DHG 2022-23'!$B$3:$AV$264,47,FALSE)</f>
        <v>876.58999999999992</v>
      </c>
      <c r="M225" s="7">
        <f>VLOOKUP(B225,'[1]DHG 2022-23'!$B$3:$AW$264,48,FALSE)</f>
        <v>148.77000000000001</v>
      </c>
      <c r="N225" s="7">
        <f>VLOOKUP(B225,'[1]DHG 2022-23'!$B$3:$AX$264,49,FALSE)</f>
        <v>17</v>
      </c>
      <c r="O225" s="7">
        <f>VLOOKUP(B225,'[1]DHG 2022-23'!$B$3:$AY$264,50,FALSE)</f>
        <v>1042.3599999999999</v>
      </c>
    </row>
    <row r="226" spans="1:15" ht="20.100000000000001" customHeight="1" x14ac:dyDescent="0.25">
      <c r="A226" s="5" t="s">
        <v>553</v>
      </c>
      <c r="B226" s="5" t="s">
        <v>553</v>
      </c>
      <c r="C226" s="6" t="s">
        <v>57</v>
      </c>
      <c r="D226" s="5" t="s">
        <v>554</v>
      </c>
      <c r="E226" s="5" t="s">
        <v>515</v>
      </c>
      <c r="F226" s="7">
        <v>42</v>
      </c>
      <c r="G226" s="7">
        <v>1627.04</v>
      </c>
      <c r="H226" s="7">
        <v>250.42</v>
      </c>
      <c r="I226" s="7">
        <v>40</v>
      </c>
      <c r="J226" s="7">
        <v>1917.46</v>
      </c>
      <c r="K226" s="7">
        <f>VLOOKUP(B226,'[1]DHG 2022-23'!$B$3:$J$264,9,FALSE)</f>
        <v>42</v>
      </c>
      <c r="L226" s="7">
        <f>VLOOKUP(B226,'[1]DHG 2022-23'!$B$3:$AV$264,47,FALSE)</f>
        <v>1585.56</v>
      </c>
      <c r="M226" s="7">
        <f>VLOOKUP(B226,'[1]DHG 2022-23'!$B$3:$AW$264,48,FALSE)</f>
        <v>270.39</v>
      </c>
      <c r="N226" s="7">
        <f>VLOOKUP(B226,'[1]DHG 2022-23'!$B$3:$AX$264,49,FALSE)</f>
        <v>33</v>
      </c>
      <c r="O226" s="7">
        <f>VLOOKUP(B226,'[1]DHG 2022-23'!$B$3:$AY$264,50,FALSE)</f>
        <v>1888.9499999999998</v>
      </c>
    </row>
    <row r="227" spans="1:15" ht="20.100000000000001" customHeight="1" x14ac:dyDescent="0.25">
      <c r="A227" s="5" t="s">
        <v>555</v>
      </c>
      <c r="B227" s="5" t="s">
        <v>555</v>
      </c>
      <c r="C227" s="6" t="s">
        <v>83</v>
      </c>
      <c r="D227" s="5" t="s">
        <v>556</v>
      </c>
      <c r="E227" s="5" t="s">
        <v>557</v>
      </c>
      <c r="F227" s="7">
        <v>20</v>
      </c>
      <c r="G227" s="7">
        <v>785.46</v>
      </c>
      <c r="H227" s="7">
        <v>114.31</v>
      </c>
      <c r="I227" s="7">
        <v>14</v>
      </c>
      <c r="J227" s="7">
        <v>913.77</v>
      </c>
      <c r="K227" s="7">
        <f>VLOOKUP(B227,'[1]DHG 2022-23'!$B$3:$J$264,9,FALSE)</f>
        <v>20</v>
      </c>
      <c r="L227" s="7">
        <f>VLOOKUP(B227,'[1]DHG 2022-23'!$B$3:$AV$264,47,FALSE)</f>
        <v>811.42000000000007</v>
      </c>
      <c r="M227" s="7">
        <f>VLOOKUP(B227,'[1]DHG 2022-23'!$B$3:$AW$264,48,FALSE)</f>
        <v>125.76</v>
      </c>
      <c r="N227" s="7">
        <f>VLOOKUP(B227,'[1]DHG 2022-23'!$B$3:$AX$264,49,FALSE)</f>
        <v>14</v>
      </c>
      <c r="O227" s="7">
        <f>VLOOKUP(B227,'[1]DHG 2022-23'!$B$3:$AY$264,50,FALSE)</f>
        <v>951.18000000000006</v>
      </c>
    </row>
    <row r="228" spans="1:15" ht="20.100000000000001" customHeight="1" x14ac:dyDescent="0.25">
      <c r="A228" s="5" t="s">
        <v>555</v>
      </c>
      <c r="B228" s="5" t="s">
        <v>558</v>
      </c>
      <c r="C228" s="6" t="s">
        <v>124</v>
      </c>
      <c r="D228" s="5" t="s">
        <v>446</v>
      </c>
      <c r="E228" s="5" t="s">
        <v>557</v>
      </c>
      <c r="F228" s="7">
        <v>0</v>
      </c>
      <c r="G228" s="7">
        <v>55</v>
      </c>
      <c r="H228" s="7">
        <v>14</v>
      </c>
      <c r="I228" s="7">
        <v>0</v>
      </c>
      <c r="J228" s="7">
        <v>69</v>
      </c>
      <c r="K228" s="7">
        <f>VLOOKUP(B228,'[1]DHG 2022-23'!$B$3:$J$264,9,FALSE)</f>
        <v>0</v>
      </c>
      <c r="L228" s="7">
        <f>VLOOKUP(B228,'[1]DHG 2022-23'!$B$3:$AV$264,47,FALSE)</f>
        <v>54</v>
      </c>
      <c r="M228" s="7">
        <f>VLOOKUP(B228,'[1]DHG 2022-23'!$B$3:$AW$264,48,FALSE)</f>
        <v>15</v>
      </c>
      <c r="N228" s="7">
        <f>VLOOKUP(B228,'[1]DHG 2022-23'!$B$3:$AX$264,49,FALSE)</f>
        <v>0</v>
      </c>
      <c r="O228" s="7">
        <f>VLOOKUP(B228,'[1]DHG 2022-23'!$B$3:$AY$264,50,FALSE)</f>
        <v>69</v>
      </c>
    </row>
    <row r="229" spans="1:15" ht="20.100000000000001" customHeight="1" x14ac:dyDescent="0.25">
      <c r="A229" s="5" t="s">
        <v>559</v>
      </c>
      <c r="B229" s="5" t="s">
        <v>559</v>
      </c>
      <c r="C229" s="6" t="s">
        <v>32</v>
      </c>
      <c r="D229" s="5" t="s">
        <v>268</v>
      </c>
      <c r="E229" s="5" t="s">
        <v>540</v>
      </c>
      <c r="F229" s="7">
        <v>36</v>
      </c>
      <c r="G229" s="7">
        <v>1285.47</v>
      </c>
      <c r="H229" s="7">
        <v>188.78</v>
      </c>
      <c r="I229" s="7">
        <v>56</v>
      </c>
      <c r="J229" s="7">
        <v>1530.25</v>
      </c>
      <c r="K229" s="7">
        <f>VLOOKUP(B229,'[1]DHG 2022-23'!$B$3:$J$264,9,FALSE)</f>
        <v>36</v>
      </c>
      <c r="L229" s="7">
        <f>VLOOKUP(B229,'[1]DHG 2022-23'!$B$3:$AV$264,47,FALSE)</f>
        <v>1314.46</v>
      </c>
      <c r="M229" s="7">
        <f>VLOOKUP(B229,'[1]DHG 2022-23'!$B$3:$AW$264,48,FALSE)</f>
        <v>196.27</v>
      </c>
      <c r="N229" s="7">
        <f>VLOOKUP(B229,'[1]DHG 2022-23'!$B$3:$AX$264,49,FALSE)</f>
        <v>24</v>
      </c>
      <c r="O229" s="7">
        <f>VLOOKUP(B229,'[1]DHG 2022-23'!$B$3:$AY$264,50,FALSE)</f>
        <v>1534.73</v>
      </c>
    </row>
    <row r="230" spans="1:15" ht="20.100000000000001" customHeight="1" x14ac:dyDescent="0.25">
      <c r="A230" s="5" t="s">
        <v>560</v>
      </c>
      <c r="B230" s="5" t="s">
        <v>560</v>
      </c>
      <c r="C230" s="6" t="s">
        <v>32</v>
      </c>
      <c r="D230" s="5" t="s">
        <v>322</v>
      </c>
      <c r="E230" s="5" t="s">
        <v>557</v>
      </c>
      <c r="F230" s="7">
        <v>41</v>
      </c>
      <c r="G230" s="7">
        <v>1507.7199999999998</v>
      </c>
      <c r="H230" s="7">
        <v>184.15</v>
      </c>
      <c r="I230" s="7">
        <v>38</v>
      </c>
      <c r="J230" s="7">
        <v>1729.87</v>
      </c>
      <c r="K230" s="7">
        <f>VLOOKUP(B230,'[1]DHG 2022-23'!$B$3:$J$264,9,FALSE)</f>
        <v>41</v>
      </c>
      <c r="L230" s="7">
        <f>VLOOKUP(B230,'[1]DHG 2022-23'!$B$3:$AV$264,47,FALSE)</f>
        <v>1516.51</v>
      </c>
      <c r="M230" s="7">
        <f>VLOOKUP(B230,'[1]DHG 2022-23'!$B$3:$AW$264,48,FALSE)</f>
        <v>174.99</v>
      </c>
      <c r="N230" s="7">
        <f>VLOOKUP(B230,'[1]DHG 2022-23'!$B$3:$AX$264,49,FALSE)</f>
        <v>29</v>
      </c>
      <c r="O230" s="7">
        <f>VLOOKUP(B230,'[1]DHG 2022-23'!$B$3:$AY$264,50,FALSE)</f>
        <v>1720.5</v>
      </c>
    </row>
    <row r="231" spans="1:15" ht="20.100000000000001" customHeight="1" x14ac:dyDescent="0.25">
      <c r="A231" s="5" t="s">
        <v>561</v>
      </c>
      <c r="B231" s="5" t="s">
        <v>561</v>
      </c>
      <c r="C231" s="6" t="s">
        <v>83</v>
      </c>
      <c r="D231" s="5" t="s">
        <v>322</v>
      </c>
      <c r="E231" s="5" t="s">
        <v>527</v>
      </c>
      <c r="F231" s="7">
        <v>26</v>
      </c>
      <c r="G231" s="7">
        <v>958.95999999999981</v>
      </c>
      <c r="H231" s="7">
        <v>133.74</v>
      </c>
      <c r="I231" s="7">
        <v>17</v>
      </c>
      <c r="J231" s="7">
        <v>1109.6999999999998</v>
      </c>
      <c r="K231" s="7">
        <f>VLOOKUP(B231,'[1]DHG 2022-23'!$B$3:$J$264,9,FALSE)</f>
        <v>26</v>
      </c>
      <c r="L231" s="7">
        <f>VLOOKUP(B231,'[1]DHG 2022-23'!$B$3:$AV$264,47,FALSE)</f>
        <v>864.77</v>
      </c>
      <c r="M231" s="7">
        <f>VLOOKUP(B231,'[1]DHG 2022-23'!$B$3:$AW$264,48,FALSE)</f>
        <v>184.46</v>
      </c>
      <c r="N231" s="7">
        <f>VLOOKUP(B231,'[1]DHG 2022-23'!$B$3:$AX$264,49,FALSE)</f>
        <v>19</v>
      </c>
      <c r="O231" s="7">
        <f>VLOOKUP(B231,'[1]DHG 2022-23'!$B$3:$AY$264,50,FALSE)</f>
        <v>1068.23</v>
      </c>
    </row>
    <row r="232" spans="1:15" ht="20.100000000000001" customHeight="1" x14ac:dyDescent="0.25">
      <c r="A232" s="5" t="s">
        <v>562</v>
      </c>
      <c r="B232" s="5" t="s">
        <v>562</v>
      </c>
      <c r="C232" s="6" t="s">
        <v>57</v>
      </c>
      <c r="D232" s="5" t="s">
        <v>563</v>
      </c>
      <c r="E232" s="5" t="s">
        <v>540</v>
      </c>
      <c r="F232" s="7">
        <v>21</v>
      </c>
      <c r="G232" s="7">
        <v>755.75000000000011</v>
      </c>
      <c r="H232" s="7">
        <v>111.64</v>
      </c>
      <c r="I232" s="7">
        <v>24</v>
      </c>
      <c r="J232" s="7">
        <v>891.3900000000001</v>
      </c>
      <c r="K232" s="7">
        <f>VLOOKUP(B232,'[1]DHG 2022-23'!$B$3:$J$264,9,FALSE)</f>
        <v>21</v>
      </c>
      <c r="L232" s="7">
        <f>VLOOKUP(B232,'[1]DHG 2022-23'!$B$3:$AV$264,47,FALSE)</f>
        <v>777.93000000000006</v>
      </c>
      <c r="M232" s="7">
        <f>VLOOKUP(B232,'[1]DHG 2022-23'!$B$3:$AW$264,48,FALSE)</f>
        <v>134.94</v>
      </c>
      <c r="N232" s="7">
        <f>VLOOKUP(B232,'[1]DHG 2022-23'!$B$3:$AX$264,49,FALSE)</f>
        <v>18</v>
      </c>
      <c r="O232" s="7">
        <f>VLOOKUP(B232,'[1]DHG 2022-23'!$B$3:$AY$264,50,FALSE)</f>
        <v>930.87000000000012</v>
      </c>
    </row>
    <row r="233" spans="1:15" ht="20.100000000000001" customHeight="1" x14ac:dyDescent="0.25">
      <c r="A233" s="5" t="s">
        <v>564</v>
      </c>
      <c r="B233" s="5" t="s">
        <v>565</v>
      </c>
      <c r="C233" s="6" t="s">
        <v>29</v>
      </c>
      <c r="D233" s="5" t="s">
        <v>566</v>
      </c>
      <c r="E233" s="5" t="s">
        <v>567</v>
      </c>
      <c r="F233" s="7">
        <v>24</v>
      </c>
      <c r="G233" s="7">
        <v>930.68000000000006</v>
      </c>
      <c r="H233" s="7">
        <v>177.77</v>
      </c>
      <c r="I233" s="7">
        <v>11</v>
      </c>
      <c r="J233" s="7">
        <v>1119.45</v>
      </c>
      <c r="K233" s="7">
        <f>VLOOKUP(B233,'[1]DHG 2022-23'!$B$3:$J$264,9,FALSE)</f>
        <v>25</v>
      </c>
      <c r="L233" s="7">
        <f>VLOOKUP(B233,'[1]DHG 2022-23'!$B$3:$AV$264,47,FALSE)</f>
        <v>888.43</v>
      </c>
      <c r="M233" s="7">
        <f>VLOOKUP(B233,'[1]DHG 2022-23'!$B$3:$AW$264,48,FALSE)</f>
        <v>209.33</v>
      </c>
      <c r="N233" s="7">
        <f>VLOOKUP(B233,'[1]DHG 2022-23'!$B$3:$AX$264,49,FALSE)</f>
        <v>4</v>
      </c>
      <c r="O233" s="7">
        <f>VLOOKUP(B233,'[1]DHG 2022-23'!$B$3:$AY$264,50,FALSE)</f>
        <v>1101.76</v>
      </c>
    </row>
    <row r="234" spans="1:15" ht="20.100000000000001" customHeight="1" x14ac:dyDescent="0.25">
      <c r="A234" s="5" t="s">
        <v>564</v>
      </c>
      <c r="B234" s="5" t="s">
        <v>564</v>
      </c>
      <c r="C234" s="6" t="s">
        <v>51</v>
      </c>
      <c r="D234" s="5" t="s">
        <v>568</v>
      </c>
      <c r="E234" s="5" t="s">
        <v>567</v>
      </c>
      <c r="F234" s="7">
        <v>25</v>
      </c>
      <c r="G234" s="7">
        <v>815.2</v>
      </c>
      <c r="H234" s="7">
        <v>238.77</v>
      </c>
      <c r="I234" s="7">
        <v>23</v>
      </c>
      <c r="J234" s="7">
        <v>1076.97</v>
      </c>
      <c r="K234" s="7">
        <f>VLOOKUP(B234,'[1]DHG 2022-23'!$B$3:$J$264,9,FALSE)</f>
        <v>26</v>
      </c>
      <c r="L234" s="7">
        <f>VLOOKUP(B234,'[1]DHG 2022-23'!$B$3:$AV$264,47,FALSE)</f>
        <v>876.29</v>
      </c>
      <c r="M234" s="7">
        <f>VLOOKUP(B234,'[1]DHG 2022-23'!$B$3:$AW$264,48,FALSE)</f>
        <v>220.25</v>
      </c>
      <c r="N234" s="7">
        <f>VLOOKUP(B234,'[1]DHG 2022-23'!$B$3:$AX$264,49,FALSE)</f>
        <v>36</v>
      </c>
      <c r="O234" s="7">
        <f>VLOOKUP(B234,'[1]DHG 2022-23'!$B$3:$AY$264,50,FALSE)</f>
        <v>1132.54</v>
      </c>
    </row>
    <row r="235" spans="1:15" ht="20.100000000000001" customHeight="1" x14ac:dyDescent="0.25">
      <c r="A235" s="5" t="s">
        <v>569</v>
      </c>
      <c r="B235" s="5" t="s">
        <v>570</v>
      </c>
      <c r="C235" s="6" t="s">
        <v>29</v>
      </c>
      <c r="D235" s="5" t="s">
        <v>571</v>
      </c>
      <c r="E235" s="5" t="s">
        <v>572</v>
      </c>
      <c r="F235" s="7">
        <v>11</v>
      </c>
      <c r="G235" s="7">
        <v>436.64</v>
      </c>
      <c r="H235" s="7">
        <v>55.67</v>
      </c>
      <c r="I235" s="7">
        <v>8</v>
      </c>
      <c r="J235" s="7">
        <v>500.31</v>
      </c>
      <c r="K235" s="7">
        <f>VLOOKUP(B235,'[1]DHG 2022-23'!$B$3:$J$264,9,FALSE)</f>
        <v>11</v>
      </c>
      <c r="L235" s="7">
        <f>VLOOKUP(B235,'[1]DHG 2022-23'!$B$3:$AV$264,47,FALSE)</f>
        <v>438.34999999999997</v>
      </c>
      <c r="M235" s="7">
        <f>VLOOKUP(B235,'[1]DHG 2022-23'!$B$3:$AW$264,48,FALSE)</f>
        <v>56.35</v>
      </c>
      <c r="N235" s="7">
        <f>VLOOKUP(B235,'[1]DHG 2022-23'!$B$3:$AX$264,49,FALSE)</f>
        <v>0</v>
      </c>
      <c r="O235" s="7">
        <f>VLOOKUP(B235,'[1]DHG 2022-23'!$B$3:$AY$264,50,FALSE)</f>
        <v>494.7</v>
      </c>
    </row>
    <row r="236" spans="1:15" ht="20.100000000000001" customHeight="1" x14ac:dyDescent="0.25">
      <c r="A236" s="5" t="s">
        <v>569</v>
      </c>
      <c r="B236" s="5" t="s">
        <v>569</v>
      </c>
      <c r="C236" s="6" t="s">
        <v>25</v>
      </c>
      <c r="D236" s="5" t="s">
        <v>573</v>
      </c>
      <c r="E236" s="5" t="s">
        <v>572</v>
      </c>
      <c r="F236" s="7">
        <v>33</v>
      </c>
      <c r="G236" s="7">
        <v>1248.3900000000001</v>
      </c>
      <c r="H236" s="7">
        <v>176.54</v>
      </c>
      <c r="I236" s="7">
        <v>14</v>
      </c>
      <c r="J236" s="7">
        <v>1438.93</v>
      </c>
      <c r="K236" s="7">
        <f>VLOOKUP(B236,'[1]DHG 2022-23'!$B$3:$J$264,9,FALSE)</f>
        <v>32</v>
      </c>
      <c r="L236" s="7">
        <f>VLOOKUP(B236,'[1]DHG 2022-23'!$B$3:$AV$264,47,FALSE)</f>
        <v>1201.55</v>
      </c>
      <c r="M236" s="7">
        <f>VLOOKUP(B236,'[1]DHG 2022-23'!$B$3:$AW$264,48,FALSE)</f>
        <v>168.9</v>
      </c>
      <c r="N236" s="7">
        <f>VLOOKUP(B236,'[1]DHG 2022-23'!$B$3:$AX$264,49,FALSE)</f>
        <v>26</v>
      </c>
      <c r="O236" s="7">
        <f>VLOOKUP(B236,'[1]DHG 2022-23'!$B$3:$AY$264,50,FALSE)</f>
        <v>1396.45</v>
      </c>
    </row>
    <row r="237" spans="1:15" ht="20.100000000000001" customHeight="1" x14ac:dyDescent="0.25">
      <c r="A237" s="5" t="s">
        <v>574</v>
      </c>
      <c r="B237" s="5" t="s">
        <v>574</v>
      </c>
      <c r="C237" s="6" t="s">
        <v>32</v>
      </c>
      <c r="D237" s="5" t="s">
        <v>575</v>
      </c>
      <c r="E237" s="5" t="s">
        <v>552</v>
      </c>
      <c r="F237" s="7">
        <v>38</v>
      </c>
      <c r="G237" s="7">
        <v>1328.6200000000001</v>
      </c>
      <c r="H237" s="7">
        <v>169.59</v>
      </c>
      <c r="I237" s="7">
        <v>19</v>
      </c>
      <c r="J237" s="7">
        <v>1517.21</v>
      </c>
      <c r="K237" s="7">
        <f>VLOOKUP(B237,'[1]DHG 2022-23'!$B$3:$J$264,9,FALSE)</f>
        <v>40</v>
      </c>
      <c r="L237" s="7">
        <f>VLOOKUP(B237,'[1]DHG 2022-23'!$B$3:$AV$264,47,FALSE)</f>
        <v>1377.16</v>
      </c>
      <c r="M237" s="7">
        <f>VLOOKUP(B237,'[1]DHG 2022-23'!$B$3:$AW$264,48,FALSE)</f>
        <v>176.35</v>
      </c>
      <c r="N237" s="7">
        <f>VLOOKUP(B237,'[1]DHG 2022-23'!$B$3:$AX$264,49,FALSE)</f>
        <v>22</v>
      </c>
      <c r="O237" s="7">
        <f>VLOOKUP(B237,'[1]DHG 2022-23'!$B$3:$AY$264,50,FALSE)</f>
        <v>1575.51</v>
      </c>
    </row>
    <row r="238" spans="1:15" ht="20.100000000000001" customHeight="1" x14ac:dyDescent="0.25">
      <c r="A238" s="5" t="s">
        <v>574</v>
      </c>
      <c r="B238" s="5" t="s">
        <v>576</v>
      </c>
      <c r="C238" s="6" t="s">
        <v>124</v>
      </c>
      <c r="D238" s="5" t="s">
        <v>446</v>
      </c>
      <c r="E238" s="5" t="s">
        <v>552</v>
      </c>
      <c r="F238" s="7">
        <v>0</v>
      </c>
      <c r="G238" s="7">
        <v>67.5</v>
      </c>
      <c r="H238" s="7">
        <v>3</v>
      </c>
      <c r="I238" s="7">
        <v>0</v>
      </c>
      <c r="J238" s="7">
        <v>70.5</v>
      </c>
      <c r="K238" s="7">
        <f>VLOOKUP(B238,'[1]DHG 2022-23'!$B$3:$J$264,9,FALSE)</f>
        <v>0</v>
      </c>
      <c r="L238" s="7">
        <f>VLOOKUP(B238,'[1]DHG 2022-23'!$B$3:$AV$264,47,FALSE)</f>
        <v>67</v>
      </c>
      <c r="M238" s="7">
        <f>VLOOKUP(B238,'[1]DHG 2022-23'!$B$3:$AW$264,48,FALSE)</f>
        <v>3.5</v>
      </c>
      <c r="N238" s="7">
        <f>VLOOKUP(B238,'[1]DHG 2022-23'!$B$3:$AX$264,49,FALSE)</f>
        <v>0</v>
      </c>
      <c r="O238" s="7">
        <f>VLOOKUP(B238,'[1]DHG 2022-23'!$B$3:$AY$264,50,FALSE)</f>
        <v>70.5</v>
      </c>
    </row>
    <row r="239" spans="1:15" ht="20.100000000000001" customHeight="1" x14ac:dyDescent="0.25">
      <c r="A239" s="5" t="s">
        <v>577</v>
      </c>
      <c r="B239" s="5" t="s">
        <v>578</v>
      </c>
      <c r="C239" s="6" t="s">
        <v>29</v>
      </c>
      <c r="D239" s="5" t="s">
        <v>579</v>
      </c>
      <c r="E239" s="5" t="s">
        <v>580</v>
      </c>
      <c r="F239" s="7">
        <v>8</v>
      </c>
      <c r="G239" s="7">
        <v>285.32</v>
      </c>
      <c r="H239" s="7">
        <v>28.62</v>
      </c>
      <c r="I239" s="7">
        <v>0</v>
      </c>
      <c r="J239" s="7">
        <v>313.94</v>
      </c>
      <c r="K239" s="7">
        <f>VLOOKUP(B239,'[1]DHG 2022-23'!$B$3:$J$264,9,FALSE)</f>
        <v>8</v>
      </c>
      <c r="L239" s="7">
        <f>VLOOKUP(B239,'[1]DHG 2022-23'!$B$3:$AV$264,47,FALSE)</f>
        <v>280.95</v>
      </c>
      <c r="M239" s="7">
        <f>VLOOKUP(B239,'[1]DHG 2022-23'!$B$3:$AW$264,48,FALSE)</f>
        <v>21.74</v>
      </c>
      <c r="N239" s="7">
        <f>VLOOKUP(B239,'[1]DHG 2022-23'!$B$3:$AX$264,49,FALSE)</f>
        <v>0</v>
      </c>
      <c r="O239" s="7">
        <f>VLOOKUP(B239,'[1]DHG 2022-23'!$B$3:$AY$264,50,FALSE)</f>
        <v>302.69</v>
      </c>
    </row>
    <row r="240" spans="1:15" ht="20.100000000000001" customHeight="1" x14ac:dyDescent="0.25">
      <c r="A240" s="5" t="s">
        <v>577</v>
      </c>
      <c r="B240" s="5" t="s">
        <v>577</v>
      </c>
      <c r="C240" s="6" t="s">
        <v>51</v>
      </c>
      <c r="D240" s="5" t="s">
        <v>581</v>
      </c>
      <c r="E240" s="5" t="s">
        <v>580</v>
      </c>
      <c r="F240" s="7">
        <v>20</v>
      </c>
      <c r="G240" s="7">
        <v>716.67</v>
      </c>
      <c r="H240" s="7">
        <v>76.73</v>
      </c>
      <c r="I240" s="7">
        <v>10</v>
      </c>
      <c r="J240" s="7">
        <v>803.4</v>
      </c>
      <c r="K240" s="7">
        <f>VLOOKUP(B240,'[1]DHG 2022-23'!$B$3:$J$264,9,FALSE)</f>
        <v>18</v>
      </c>
      <c r="L240" s="7">
        <f>VLOOKUP(B240,'[1]DHG 2022-23'!$B$3:$AV$264,47,FALSE)</f>
        <v>659.21</v>
      </c>
      <c r="M240" s="7">
        <f>VLOOKUP(B240,'[1]DHG 2022-23'!$B$3:$AW$264,48,FALSE)</f>
        <v>64.03</v>
      </c>
      <c r="N240" s="7">
        <f>VLOOKUP(B240,'[1]DHG 2022-23'!$B$3:$AX$264,49,FALSE)</f>
        <v>5</v>
      </c>
      <c r="O240" s="7">
        <f>VLOOKUP(B240,'[1]DHG 2022-23'!$B$3:$AY$264,50,FALSE)</f>
        <v>728.24</v>
      </c>
    </row>
    <row r="241" spans="1:15" ht="20.100000000000001" customHeight="1" x14ac:dyDescent="0.25">
      <c r="A241" s="5" t="s">
        <v>582</v>
      </c>
      <c r="B241" s="5" t="s">
        <v>583</v>
      </c>
      <c r="C241" s="6" t="s">
        <v>29</v>
      </c>
      <c r="D241" s="5" t="s">
        <v>584</v>
      </c>
      <c r="E241" s="5" t="s">
        <v>535</v>
      </c>
      <c r="F241" s="7">
        <v>15</v>
      </c>
      <c r="G241" s="7">
        <v>580.04999999999995</v>
      </c>
      <c r="H241" s="7">
        <v>103.83</v>
      </c>
      <c r="I241" s="7">
        <v>10</v>
      </c>
      <c r="J241" s="7">
        <v>693.88</v>
      </c>
      <c r="K241" s="7">
        <f>VLOOKUP(B241,'[1]DHG 2022-23'!$B$3:$J$264,9,FALSE)</f>
        <v>16</v>
      </c>
      <c r="L241" s="7">
        <f>VLOOKUP(B241,'[1]DHG 2022-23'!$B$3:$AV$264,47,FALSE)</f>
        <v>581.16999999999996</v>
      </c>
      <c r="M241" s="7">
        <f>VLOOKUP(B241,'[1]DHG 2022-23'!$B$3:$AW$264,48,FALSE)</f>
        <v>118.49</v>
      </c>
      <c r="N241" s="7">
        <f>VLOOKUP(B241,'[1]DHG 2022-23'!$B$3:$AX$264,49,FALSE)</f>
        <v>0</v>
      </c>
      <c r="O241" s="7">
        <f>VLOOKUP(B241,'[1]DHG 2022-23'!$B$3:$AY$264,50,FALSE)</f>
        <v>699.66</v>
      </c>
    </row>
    <row r="242" spans="1:15" ht="20.100000000000001" customHeight="1" x14ac:dyDescent="0.25">
      <c r="A242" s="5" t="s">
        <v>582</v>
      </c>
      <c r="B242" s="5" t="s">
        <v>582</v>
      </c>
      <c r="C242" s="6" t="s">
        <v>25</v>
      </c>
      <c r="D242" s="5" t="s">
        <v>585</v>
      </c>
      <c r="E242" s="5" t="s">
        <v>535</v>
      </c>
      <c r="F242" s="7">
        <v>16</v>
      </c>
      <c r="G242" s="7">
        <v>630.75</v>
      </c>
      <c r="H242" s="7">
        <v>79.180000000000007</v>
      </c>
      <c r="I242" s="7">
        <v>7</v>
      </c>
      <c r="J242" s="7">
        <v>716.93000000000006</v>
      </c>
      <c r="K242" s="7">
        <f>VLOOKUP(B242,'[1]DHG 2022-23'!$B$3:$J$264,9,FALSE)</f>
        <v>15</v>
      </c>
      <c r="L242" s="7">
        <f>VLOOKUP(B242,'[1]DHG 2022-23'!$B$3:$AV$264,47,FALSE)</f>
        <v>605.79999999999995</v>
      </c>
      <c r="M242" s="7">
        <f>VLOOKUP(B242,'[1]DHG 2022-23'!$B$3:$AW$264,48,FALSE)</f>
        <v>101.28</v>
      </c>
      <c r="N242" s="7">
        <f>VLOOKUP(B242,'[1]DHG 2022-23'!$B$3:$AX$264,49,FALSE)</f>
        <v>23</v>
      </c>
      <c r="O242" s="7">
        <f>VLOOKUP(B242,'[1]DHG 2022-23'!$B$3:$AY$264,50,FALSE)</f>
        <v>730.07999999999993</v>
      </c>
    </row>
    <row r="243" spans="1:15" ht="20.100000000000001" customHeight="1" x14ac:dyDescent="0.25">
      <c r="A243" s="5" t="s">
        <v>586</v>
      </c>
      <c r="B243" s="5" t="s">
        <v>587</v>
      </c>
      <c r="C243" s="6" t="s">
        <v>29</v>
      </c>
      <c r="D243" s="5" t="s">
        <v>588</v>
      </c>
      <c r="E243" s="5" t="s">
        <v>529</v>
      </c>
      <c r="F243" s="7">
        <v>17</v>
      </c>
      <c r="G243" s="7">
        <v>655.10000000000014</v>
      </c>
      <c r="H243" s="7">
        <v>81.81</v>
      </c>
      <c r="I243" s="7">
        <v>19</v>
      </c>
      <c r="J243" s="7">
        <v>755.91000000000008</v>
      </c>
      <c r="K243" s="7">
        <f>VLOOKUP(B243,'[1]DHG 2022-23'!$B$3:$J$264,9,FALSE)</f>
        <v>17</v>
      </c>
      <c r="L243" s="7">
        <f>VLOOKUP(B243,'[1]DHG 2022-23'!$B$3:$AV$264,47,FALSE)</f>
        <v>642.12</v>
      </c>
      <c r="M243" s="7">
        <f>VLOOKUP(B243,'[1]DHG 2022-23'!$B$3:$AW$264,48,FALSE)</f>
        <v>79.77</v>
      </c>
      <c r="N243" s="7">
        <f>VLOOKUP(B243,'[1]DHG 2022-23'!$B$3:$AX$264,49,FALSE)</f>
        <v>18</v>
      </c>
      <c r="O243" s="7">
        <f>VLOOKUP(B243,'[1]DHG 2022-23'!$B$3:$AY$264,50,FALSE)</f>
        <v>739.89</v>
      </c>
    </row>
    <row r="244" spans="1:15" ht="20.100000000000001" customHeight="1" x14ac:dyDescent="0.25">
      <c r="A244" s="5" t="s">
        <v>586</v>
      </c>
      <c r="B244" s="5" t="s">
        <v>586</v>
      </c>
      <c r="C244" s="6" t="s">
        <v>51</v>
      </c>
      <c r="D244" s="5" t="s">
        <v>589</v>
      </c>
      <c r="E244" s="5" t="s">
        <v>529</v>
      </c>
      <c r="F244" s="7">
        <v>12</v>
      </c>
      <c r="G244" s="7">
        <v>446.83</v>
      </c>
      <c r="H244" s="7">
        <v>72.319999999999993</v>
      </c>
      <c r="I244" s="7">
        <v>8</v>
      </c>
      <c r="J244" s="7">
        <v>527.15</v>
      </c>
      <c r="K244" s="7">
        <f>VLOOKUP(B244,'[1]DHG 2022-23'!$B$3:$J$264,9,FALSE)</f>
        <v>12</v>
      </c>
      <c r="L244" s="7">
        <f>VLOOKUP(B244,'[1]DHG 2022-23'!$B$3:$AV$264,47,FALSE)</f>
        <v>444.97999999999996</v>
      </c>
      <c r="M244" s="7">
        <f>VLOOKUP(B244,'[1]DHG 2022-23'!$B$3:$AW$264,48,FALSE)</f>
        <v>74.08</v>
      </c>
      <c r="N244" s="7">
        <f>VLOOKUP(B244,'[1]DHG 2022-23'!$B$3:$AX$264,49,FALSE)</f>
        <v>10</v>
      </c>
      <c r="O244" s="7">
        <f>VLOOKUP(B244,'[1]DHG 2022-23'!$B$3:$AY$264,50,FALSE)</f>
        <v>529.05999999999995</v>
      </c>
    </row>
    <row r="245" spans="1:15" ht="20.100000000000001" customHeight="1" x14ac:dyDescent="0.25">
      <c r="A245" s="5" t="s">
        <v>590</v>
      </c>
      <c r="B245" s="5" t="s">
        <v>591</v>
      </c>
      <c r="C245" s="6" t="s">
        <v>29</v>
      </c>
      <c r="D245" s="5" t="s">
        <v>592</v>
      </c>
      <c r="E245" s="5" t="s">
        <v>552</v>
      </c>
      <c r="F245" s="7">
        <v>29</v>
      </c>
      <c r="G245" s="7">
        <v>1132.7400000000002</v>
      </c>
      <c r="H245" s="7">
        <v>168.33</v>
      </c>
      <c r="I245" s="7">
        <v>16</v>
      </c>
      <c r="J245" s="7">
        <v>1317.0700000000002</v>
      </c>
      <c r="K245" s="7">
        <f>VLOOKUP(B245,'[1]DHG 2022-23'!$B$3:$J$264,9,FALSE)</f>
        <v>29</v>
      </c>
      <c r="L245" s="7">
        <f>VLOOKUP(B245,'[1]DHG 2022-23'!$B$3:$AV$264,47,FALSE)</f>
        <v>1160.31</v>
      </c>
      <c r="M245" s="7">
        <f>VLOOKUP(B245,'[1]DHG 2022-23'!$B$3:$AW$264,48,FALSE)</f>
        <v>186.1</v>
      </c>
      <c r="N245" s="7">
        <f>VLOOKUP(B245,'[1]DHG 2022-23'!$B$3:$AX$264,49,FALSE)</f>
        <v>0</v>
      </c>
      <c r="O245" s="7">
        <f>VLOOKUP(B245,'[1]DHG 2022-23'!$B$3:$AY$264,50,FALSE)</f>
        <v>1346.4099999999999</v>
      </c>
    </row>
    <row r="246" spans="1:15" ht="20.100000000000001" customHeight="1" x14ac:dyDescent="0.25">
      <c r="A246" s="5" t="s">
        <v>590</v>
      </c>
      <c r="B246" s="5" t="s">
        <v>590</v>
      </c>
      <c r="C246" s="6" t="s">
        <v>51</v>
      </c>
      <c r="D246" s="5" t="s">
        <v>184</v>
      </c>
      <c r="E246" s="5" t="s">
        <v>552</v>
      </c>
      <c r="F246" s="7">
        <v>11</v>
      </c>
      <c r="G246" s="7">
        <v>405.33000000000004</v>
      </c>
      <c r="H246" s="7">
        <v>70.16</v>
      </c>
      <c r="I246" s="7">
        <v>21</v>
      </c>
      <c r="J246" s="7">
        <v>496.49</v>
      </c>
      <c r="K246" s="7">
        <f>VLOOKUP(B246,'[1]DHG 2022-23'!$B$3:$J$264,9,FALSE)</f>
        <v>10</v>
      </c>
      <c r="L246" s="7">
        <f>VLOOKUP(B246,'[1]DHG 2022-23'!$B$3:$AV$264,47,FALSE)</f>
        <v>372.46999999999997</v>
      </c>
      <c r="M246" s="7">
        <f>VLOOKUP(B246,'[1]DHG 2022-23'!$B$3:$AW$264,48,FALSE)</f>
        <v>56.23</v>
      </c>
      <c r="N246" s="7">
        <f>VLOOKUP(B246,'[1]DHG 2022-23'!$B$3:$AX$264,49,FALSE)</f>
        <v>30</v>
      </c>
      <c r="O246" s="7">
        <f>VLOOKUP(B246,'[1]DHG 2022-23'!$B$3:$AY$264,50,FALSE)</f>
        <v>458.7</v>
      </c>
    </row>
    <row r="247" spans="1:15" ht="20.100000000000001" customHeight="1" x14ac:dyDescent="0.25">
      <c r="A247" s="5" t="s">
        <v>593</v>
      </c>
      <c r="B247" s="5" t="s">
        <v>594</v>
      </c>
      <c r="C247" s="6" t="s">
        <v>29</v>
      </c>
      <c r="D247" s="5" t="s">
        <v>595</v>
      </c>
      <c r="E247" s="5" t="s">
        <v>532</v>
      </c>
      <c r="F247" s="7">
        <v>17</v>
      </c>
      <c r="G247" s="7">
        <v>661.54000000000008</v>
      </c>
      <c r="H247" s="7">
        <v>87.92</v>
      </c>
      <c r="I247" s="7">
        <v>7</v>
      </c>
      <c r="J247" s="7">
        <v>756.46</v>
      </c>
      <c r="K247" s="7">
        <f>VLOOKUP(B247,'[1]DHG 2022-23'!$B$3:$J$264,9,FALSE)</f>
        <v>17</v>
      </c>
      <c r="L247" s="7">
        <f>VLOOKUP(B247,'[1]DHG 2022-23'!$B$3:$AV$264,47,FALSE)</f>
        <v>617.84999999999991</v>
      </c>
      <c r="M247" s="7">
        <f>VLOOKUP(B247,'[1]DHG 2022-23'!$B$3:$AW$264,48,FALSE)</f>
        <v>104.96</v>
      </c>
      <c r="N247" s="7">
        <f>VLOOKUP(B247,'[1]DHG 2022-23'!$B$3:$AX$264,49,FALSE)</f>
        <v>0</v>
      </c>
      <c r="O247" s="7">
        <f>VLOOKUP(B247,'[1]DHG 2022-23'!$B$3:$AY$264,50,FALSE)</f>
        <v>722.81</v>
      </c>
    </row>
    <row r="248" spans="1:15" ht="20.100000000000001" customHeight="1" x14ac:dyDescent="0.25">
      <c r="A248" s="5" t="s">
        <v>593</v>
      </c>
      <c r="B248" s="5" t="s">
        <v>593</v>
      </c>
      <c r="C248" s="6" t="s">
        <v>25</v>
      </c>
      <c r="D248" s="5" t="s">
        <v>596</v>
      </c>
      <c r="E248" s="5" t="s">
        <v>532</v>
      </c>
      <c r="F248" s="7">
        <v>28</v>
      </c>
      <c r="G248" s="7">
        <v>1030.1500000000001</v>
      </c>
      <c r="H248" s="7">
        <v>223.6</v>
      </c>
      <c r="I248" s="7">
        <v>29</v>
      </c>
      <c r="J248" s="7">
        <v>1282.75</v>
      </c>
      <c r="K248" s="7">
        <f>VLOOKUP(B248,'[1]DHG 2022-23'!$B$3:$J$264,9,FALSE)</f>
        <v>27</v>
      </c>
      <c r="L248" s="7">
        <f>VLOOKUP(B248,'[1]DHG 2022-23'!$B$3:$AV$264,47,FALSE)</f>
        <v>972.3900000000001</v>
      </c>
      <c r="M248" s="7">
        <f>VLOOKUP(B248,'[1]DHG 2022-23'!$B$3:$AW$264,48,FALSE)</f>
        <v>216.53</v>
      </c>
      <c r="N248" s="7">
        <f>VLOOKUP(B248,'[1]DHG 2022-23'!$B$3:$AX$264,49,FALSE)</f>
        <v>33</v>
      </c>
      <c r="O248" s="7">
        <f>VLOOKUP(B248,'[1]DHG 2022-23'!$B$3:$AY$264,50,FALSE)</f>
        <v>1221.92</v>
      </c>
    </row>
    <row r="249" spans="1:15" ht="20.100000000000001" customHeight="1" x14ac:dyDescent="0.25">
      <c r="A249" s="5" t="s">
        <v>597</v>
      </c>
      <c r="B249" s="5" t="s">
        <v>598</v>
      </c>
      <c r="C249" s="6" t="s">
        <v>29</v>
      </c>
      <c r="D249" s="5" t="s">
        <v>599</v>
      </c>
      <c r="E249" s="5" t="s">
        <v>515</v>
      </c>
      <c r="F249" s="7">
        <v>23</v>
      </c>
      <c r="G249" s="7">
        <v>893.41</v>
      </c>
      <c r="H249" s="7">
        <v>123.38</v>
      </c>
      <c r="I249" s="7">
        <v>7</v>
      </c>
      <c r="J249" s="7">
        <v>1023.79</v>
      </c>
      <c r="K249" s="7">
        <f>VLOOKUP(B249,'[1]DHG 2022-23'!$B$3:$J$264,9,FALSE)</f>
        <v>23</v>
      </c>
      <c r="L249" s="7">
        <f>VLOOKUP(B249,'[1]DHG 2022-23'!$B$3:$AV$264,47,FALSE)</f>
        <v>884.66</v>
      </c>
      <c r="M249" s="7">
        <f>VLOOKUP(B249,'[1]DHG 2022-23'!$B$3:$AW$264,48,FALSE)</f>
        <v>129.08000000000001</v>
      </c>
      <c r="N249" s="7">
        <f>VLOOKUP(B249,'[1]DHG 2022-23'!$B$3:$AX$264,49,FALSE)</f>
        <v>12</v>
      </c>
      <c r="O249" s="7">
        <f>VLOOKUP(B249,'[1]DHG 2022-23'!$B$3:$AY$264,50,FALSE)</f>
        <v>1025.74</v>
      </c>
    </row>
    <row r="250" spans="1:15" ht="20.100000000000001" customHeight="1" x14ac:dyDescent="0.25">
      <c r="A250" s="5" t="s">
        <v>600</v>
      </c>
      <c r="B250" s="5" t="s">
        <v>601</v>
      </c>
      <c r="C250" s="6" t="s">
        <v>29</v>
      </c>
      <c r="D250" s="5" t="s">
        <v>602</v>
      </c>
      <c r="E250" s="5" t="s">
        <v>557</v>
      </c>
      <c r="F250" s="7">
        <v>25</v>
      </c>
      <c r="G250" s="7">
        <v>1015.21</v>
      </c>
      <c r="H250" s="7">
        <v>115.99</v>
      </c>
      <c r="I250" s="7">
        <v>15</v>
      </c>
      <c r="J250" s="7">
        <v>1146.2</v>
      </c>
      <c r="K250" s="7">
        <f>VLOOKUP(B250,'[1]DHG 2022-23'!$B$3:$J$264,9,FALSE)</f>
        <v>26</v>
      </c>
      <c r="L250" s="7">
        <f>VLOOKUP(B250,'[1]DHG 2022-23'!$B$3:$AV$264,47,FALSE)</f>
        <v>1084.94</v>
      </c>
      <c r="M250" s="7">
        <f>VLOOKUP(B250,'[1]DHG 2022-23'!$B$3:$AW$264,48,FALSE)</f>
        <v>121.82</v>
      </c>
      <c r="N250" s="7">
        <f>VLOOKUP(B250,'[1]DHG 2022-23'!$B$3:$AX$264,49,FALSE)</f>
        <v>14</v>
      </c>
      <c r="O250" s="7">
        <f>VLOOKUP(B250,'[1]DHG 2022-23'!$B$3:$AY$264,50,FALSE)</f>
        <v>1220.76</v>
      </c>
    </row>
    <row r="251" spans="1:15" ht="20.100000000000001" customHeight="1" x14ac:dyDescent="0.25">
      <c r="A251" s="5" t="s">
        <v>603</v>
      </c>
      <c r="B251" s="5" t="s">
        <v>604</v>
      </c>
      <c r="C251" s="6" t="s">
        <v>29</v>
      </c>
      <c r="D251" s="5" t="s">
        <v>605</v>
      </c>
      <c r="E251" s="5" t="s">
        <v>606</v>
      </c>
      <c r="F251" s="7">
        <v>20</v>
      </c>
      <c r="G251" s="7">
        <v>691.59</v>
      </c>
      <c r="H251" s="7">
        <v>152.99</v>
      </c>
      <c r="I251" s="7">
        <v>13</v>
      </c>
      <c r="J251" s="7">
        <v>857.58</v>
      </c>
      <c r="K251" s="7">
        <f>VLOOKUP(B251,'[1]DHG 2022-23'!$B$3:$J$264,9,FALSE)</f>
        <v>21</v>
      </c>
      <c r="L251" s="7">
        <f>VLOOKUP(B251,'[1]DHG 2022-23'!$B$3:$AV$264,47,FALSE)</f>
        <v>709.3</v>
      </c>
      <c r="M251" s="7">
        <f>VLOOKUP(B251,'[1]DHG 2022-23'!$B$3:$AW$264,48,FALSE)</f>
        <v>181.7</v>
      </c>
      <c r="N251" s="7">
        <f>VLOOKUP(B251,'[1]DHG 2022-23'!$B$3:$AX$264,49,FALSE)</f>
        <v>0</v>
      </c>
      <c r="O251" s="7">
        <f>VLOOKUP(B251,'[1]DHG 2022-23'!$B$3:$AY$264,50,FALSE)</f>
        <v>891</v>
      </c>
    </row>
    <row r="252" spans="1:15" ht="20.100000000000001" customHeight="1" x14ac:dyDescent="0.25">
      <c r="A252" s="5" t="s">
        <v>603</v>
      </c>
      <c r="B252" s="5" t="s">
        <v>603</v>
      </c>
      <c r="C252" s="6" t="s">
        <v>25</v>
      </c>
      <c r="D252" s="5" t="s">
        <v>607</v>
      </c>
      <c r="E252" s="5" t="s">
        <v>606</v>
      </c>
      <c r="F252" s="7">
        <v>5</v>
      </c>
      <c r="G252" s="7">
        <v>240.71999999999997</v>
      </c>
      <c r="H252" s="7">
        <v>45.42</v>
      </c>
      <c r="I252" s="7">
        <v>11</v>
      </c>
      <c r="J252" s="7">
        <v>297.14</v>
      </c>
      <c r="K252" s="7">
        <f>VLOOKUP(B252,'[1]DHG 2022-23'!$B$3:$J$264,9,FALSE)</f>
        <v>6</v>
      </c>
      <c r="L252" s="7">
        <f>VLOOKUP(B252,'[1]DHG 2022-23'!$B$3:$AV$264,47,FALSE)</f>
        <v>230.15000000000003</v>
      </c>
      <c r="M252" s="7">
        <f>VLOOKUP(B252,'[1]DHG 2022-23'!$B$3:$AW$264,48,FALSE)</f>
        <v>47.95</v>
      </c>
      <c r="N252" s="7">
        <f>VLOOKUP(B252,'[1]DHG 2022-23'!$B$3:$AX$264,49,FALSE)</f>
        <v>24</v>
      </c>
      <c r="O252" s="7">
        <f>VLOOKUP(B252,'[1]DHG 2022-23'!$B$3:$AY$264,50,FALSE)</f>
        <v>302.10000000000002</v>
      </c>
    </row>
    <row r="253" spans="1:15" ht="20.100000000000001" customHeight="1" x14ac:dyDescent="0.25">
      <c r="A253" s="5" t="s">
        <v>608</v>
      </c>
      <c r="B253" s="5" t="s">
        <v>609</v>
      </c>
      <c r="C253" s="6" t="s">
        <v>29</v>
      </c>
      <c r="D253" s="5" t="s">
        <v>610</v>
      </c>
      <c r="E253" s="5" t="s">
        <v>532</v>
      </c>
      <c r="F253" s="7">
        <v>19</v>
      </c>
      <c r="G253" s="7">
        <v>793.81000000000017</v>
      </c>
      <c r="H253" s="7">
        <v>133.57</v>
      </c>
      <c r="I253" s="7">
        <v>7</v>
      </c>
      <c r="J253" s="7">
        <v>934.38000000000011</v>
      </c>
      <c r="K253" s="7">
        <f>VLOOKUP(B253,'[1]DHG 2022-23'!$B$3:$J$264,9,FALSE)</f>
        <v>19</v>
      </c>
      <c r="L253" s="7">
        <f>VLOOKUP(B253,'[1]DHG 2022-23'!$B$3:$AV$264,47,FALSE)</f>
        <v>776.69</v>
      </c>
      <c r="M253" s="7">
        <f>VLOOKUP(B253,'[1]DHG 2022-23'!$B$3:$AW$264,48,FALSE)</f>
        <v>156.41</v>
      </c>
      <c r="N253" s="7">
        <f>VLOOKUP(B253,'[1]DHG 2022-23'!$B$3:$AX$264,49,FALSE)</f>
        <v>7</v>
      </c>
      <c r="O253" s="7">
        <f>VLOOKUP(B253,'[1]DHG 2022-23'!$B$3:$AY$264,50,FALSE)</f>
        <v>940.1</v>
      </c>
    </row>
    <row r="254" spans="1:15" ht="20.100000000000001" customHeight="1" x14ac:dyDescent="0.25">
      <c r="A254" s="5" t="s">
        <v>611</v>
      </c>
      <c r="B254" s="5" t="s">
        <v>612</v>
      </c>
      <c r="C254" s="6" t="s">
        <v>29</v>
      </c>
      <c r="D254" s="5" t="s">
        <v>613</v>
      </c>
      <c r="E254" s="5" t="s">
        <v>522</v>
      </c>
      <c r="F254" s="7">
        <v>12</v>
      </c>
      <c r="G254" s="7">
        <v>461.04000000000008</v>
      </c>
      <c r="H254" s="7">
        <v>79.12</v>
      </c>
      <c r="I254" s="7">
        <v>10</v>
      </c>
      <c r="J254" s="7">
        <v>550.16000000000008</v>
      </c>
      <c r="K254" s="7">
        <f>VLOOKUP(B254,'[1]DHG 2022-23'!$B$3:$J$264,9,FALSE)</f>
        <v>13</v>
      </c>
      <c r="L254" s="7">
        <f>VLOOKUP(B254,'[1]DHG 2022-23'!$B$3:$AV$264,47,FALSE)</f>
        <v>491.5</v>
      </c>
      <c r="M254" s="7">
        <f>VLOOKUP(B254,'[1]DHG 2022-23'!$B$3:$AW$264,48,FALSE)</f>
        <v>76.64</v>
      </c>
      <c r="N254" s="7">
        <f>VLOOKUP(B254,'[1]DHG 2022-23'!$B$3:$AX$264,49,FALSE)</f>
        <v>1</v>
      </c>
      <c r="O254" s="7">
        <f>VLOOKUP(B254,'[1]DHG 2022-23'!$B$3:$AY$264,50,FALSE)</f>
        <v>569.14</v>
      </c>
    </row>
    <row r="255" spans="1:15" ht="20.100000000000001" customHeight="1" x14ac:dyDescent="0.25">
      <c r="A255" s="5" t="s">
        <v>611</v>
      </c>
      <c r="B255" s="5" t="s">
        <v>611</v>
      </c>
      <c r="C255" s="6" t="s">
        <v>51</v>
      </c>
      <c r="D255" s="5" t="s">
        <v>614</v>
      </c>
      <c r="E255" s="5" t="s">
        <v>522</v>
      </c>
      <c r="F255" s="7">
        <v>9</v>
      </c>
      <c r="G255" s="7">
        <v>320.14</v>
      </c>
      <c r="H255" s="7">
        <v>70.09</v>
      </c>
      <c r="I255" s="7">
        <v>6</v>
      </c>
      <c r="J255" s="7">
        <v>396.23</v>
      </c>
      <c r="K255" s="7">
        <f>VLOOKUP(B255,'[1]DHG 2022-23'!$B$3:$J$264,9,FALSE)</f>
        <v>10</v>
      </c>
      <c r="L255" s="7">
        <f>VLOOKUP(B255,'[1]DHG 2022-23'!$B$3:$AV$264,47,FALSE)</f>
        <v>325.61</v>
      </c>
      <c r="M255" s="7">
        <f>VLOOKUP(B255,'[1]DHG 2022-23'!$B$3:$AW$264,48,FALSE)</f>
        <v>89.27</v>
      </c>
      <c r="N255" s="7">
        <f>VLOOKUP(B255,'[1]DHG 2022-23'!$B$3:$AX$264,49,FALSE)</f>
        <v>17</v>
      </c>
      <c r="O255" s="7">
        <f>VLOOKUP(B255,'[1]DHG 2022-23'!$B$3:$AY$264,50,FALSE)</f>
        <v>431.88</v>
      </c>
    </row>
    <row r="256" spans="1:15" ht="20.100000000000001" customHeight="1" x14ac:dyDescent="0.25">
      <c r="A256" s="5" t="s">
        <v>615</v>
      </c>
      <c r="B256" s="5" t="s">
        <v>615</v>
      </c>
      <c r="C256" s="6" t="s">
        <v>616</v>
      </c>
      <c r="D256" s="5" t="s">
        <v>617</v>
      </c>
      <c r="E256" s="5" t="s">
        <v>532</v>
      </c>
      <c r="F256" s="7">
        <v>0</v>
      </c>
      <c r="G256" s="7">
        <v>66</v>
      </c>
      <c r="H256" s="7">
        <v>29</v>
      </c>
      <c r="I256" s="7">
        <v>0</v>
      </c>
      <c r="J256" s="7">
        <v>95</v>
      </c>
      <c r="K256" s="7">
        <f>VLOOKUP(B256,'[1]DHG 2022-23'!$B$3:$J$264,9,FALSE)</f>
        <v>0</v>
      </c>
      <c r="L256" s="7">
        <f>VLOOKUP(B256,'[1]DHG 2022-23'!$B$3:$AV$264,47,FALSE)</f>
        <v>62.5</v>
      </c>
      <c r="M256" s="7">
        <f>VLOOKUP(B256,'[1]DHG 2022-23'!$B$3:$AW$264,48,FALSE)</f>
        <v>32.5</v>
      </c>
      <c r="N256" s="7">
        <f>VLOOKUP(B256,'[1]DHG 2022-23'!$B$3:$AX$264,49,FALSE)</f>
        <v>0</v>
      </c>
      <c r="O256" s="7">
        <f>VLOOKUP(B256,'[1]DHG 2022-23'!$B$3:$AY$264,50,FALSE)</f>
        <v>95</v>
      </c>
    </row>
    <row r="257" spans="1:15" ht="20.100000000000001" customHeight="1" x14ac:dyDescent="0.25">
      <c r="A257" s="5" t="s">
        <v>618</v>
      </c>
      <c r="B257" s="5" t="s">
        <v>619</v>
      </c>
      <c r="C257" s="6" t="s">
        <v>124</v>
      </c>
      <c r="D257" s="5" t="s">
        <v>620</v>
      </c>
      <c r="E257" s="5" t="s">
        <v>621</v>
      </c>
      <c r="F257" s="7">
        <v>0</v>
      </c>
      <c r="G257" s="7">
        <v>124.28</v>
      </c>
      <c r="H257" s="7">
        <v>19.72</v>
      </c>
      <c r="I257" s="7">
        <v>0</v>
      </c>
      <c r="J257" s="7">
        <v>144</v>
      </c>
      <c r="K257" s="7">
        <f>VLOOKUP(B257,'[1]DHG 2022-23'!$B$3:$J$264,9,FALSE)</f>
        <v>0</v>
      </c>
      <c r="L257" s="7">
        <f>VLOOKUP(B257,'[1]DHG 2022-23'!$B$3:$AV$264,47,FALSE)</f>
        <v>120.33</v>
      </c>
      <c r="M257" s="7">
        <f>VLOOKUP(B257,'[1]DHG 2022-23'!$B$3:$AW$264,48,FALSE)</f>
        <v>17.670000000000002</v>
      </c>
      <c r="N257" s="7">
        <f>VLOOKUP(B257,'[1]DHG 2022-23'!$B$3:$AX$264,49,FALSE)</f>
        <v>0</v>
      </c>
      <c r="O257" s="7">
        <f>VLOOKUP(B257,'[1]DHG 2022-23'!$B$3:$AY$264,50,FALSE)</f>
        <v>138</v>
      </c>
    </row>
    <row r="258" spans="1:15" ht="20.100000000000001" customHeight="1" x14ac:dyDescent="0.25">
      <c r="A258" s="5" t="s">
        <v>618</v>
      </c>
      <c r="B258" s="5" t="s">
        <v>618</v>
      </c>
      <c r="C258" s="6" t="s">
        <v>32</v>
      </c>
      <c r="D258" s="5" t="s">
        <v>622</v>
      </c>
      <c r="E258" s="5" t="s">
        <v>621</v>
      </c>
      <c r="F258" s="7">
        <v>21</v>
      </c>
      <c r="G258" s="7">
        <v>734.75</v>
      </c>
      <c r="H258" s="7">
        <v>94.49</v>
      </c>
      <c r="I258" s="7">
        <v>16</v>
      </c>
      <c r="J258" s="7">
        <v>845.24</v>
      </c>
      <c r="K258" s="7">
        <f>VLOOKUP(B258,'[1]DHG 2022-23'!$B$3:$J$264,9,FALSE)</f>
        <v>21</v>
      </c>
      <c r="L258" s="7">
        <f>VLOOKUP(B258,'[1]DHG 2022-23'!$B$3:$AV$264,47,FALSE)</f>
        <v>761.56</v>
      </c>
      <c r="M258" s="7">
        <f>VLOOKUP(B258,'[1]DHG 2022-23'!$B$3:$AW$264,48,FALSE)</f>
        <v>86.32</v>
      </c>
      <c r="N258" s="7">
        <f>VLOOKUP(B258,'[1]DHG 2022-23'!$B$3:$AX$264,49,FALSE)</f>
        <v>18</v>
      </c>
      <c r="O258" s="7">
        <f>VLOOKUP(B258,'[1]DHG 2022-23'!$B$3:$AY$264,50,FALSE)</f>
        <v>865.87999999999988</v>
      </c>
    </row>
    <row r="259" spans="1:15" ht="20.100000000000001" customHeight="1" x14ac:dyDescent="0.25">
      <c r="A259" s="5" t="s">
        <v>623</v>
      </c>
      <c r="B259" s="5" t="s">
        <v>623</v>
      </c>
      <c r="C259" s="6" t="s">
        <v>51</v>
      </c>
      <c r="D259" s="5" t="s">
        <v>624</v>
      </c>
      <c r="E259" s="5" t="s">
        <v>532</v>
      </c>
      <c r="F259" s="7">
        <v>39</v>
      </c>
      <c r="G259" s="7">
        <v>1524.8500000000001</v>
      </c>
      <c r="H259" s="7">
        <v>169.21</v>
      </c>
      <c r="I259" s="7">
        <v>22</v>
      </c>
      <c r="J259" s="7">
        <v>1716.0600000000002</v>
      </c>
      <c r="K259" s="7">
        <f>VLOOKUP(B259,'[1]DHG 2022-23'!$B$3:$J$264,9,FALSE)</f>
        <v>40</v>
      </c>
      <c r="L259" s="7">
        <f>VLOOKUP(B259,'[1]DHG 2022-23'!$B$3:$AV$264,47,FALSE)</f>
        <v>1538.3799999999999</v>
      </c>
      <c r="M259" s="7">
        <f>VLOOKUP(B259,'[1]DHG 2022-23'!$B$3:$AW$264,48,FALSE)</f>
        <v>170.26</v>
      </c>
      <c r="N259" s="7">
        <f>VLOOKUP(B259,'[1]DHG 2022-23'!$B$3:$AX$264,49,FALSE)</f>
        <v>27</v>
      </c>
      <c r="O259" s="7">
        <f>VLOOKUP(B259,'[1]DHG 2022-23'!$B$3:$AY$264,50,FALSE)</f>
        <v>1735.6399999999999</v>
      </c>
    </row>
    <row r="260" spans="1:15" ht="18.75" customHeight="1" x14ac:dyDescent="0.25">
      <c r="A260" s="8" t="s">
        <v>629</v>
      </c>
      <c r="B260" s="8" t="s">
        <v>629</v>
      </c>
      <c r="C260" s="8" t="s">
        <v>51</v>
      </c>
      <c r="D260" s="8" t="s">
        <v>625</v>
      </c>
      <c r="E260" s="8" t="s">
        <v>626</v>
      </c>
      <c r="F260" s="7">
        <v>7</v>
      </c>
      <c r="G260" s="7">
        <v>235.6</v>
      </c>
      <c r="H260" s="7">
        <v>36.9</v>
      </c>
      <c r="I260" s="7">
        <v>0</v>
      </c>
      <c r="J260" s="7">
        <v>272.5</v>
      </c>
      <c r="K260" s="7">
        <f>VLOOKUP(B260,'[1]DHG 2022-23'!$B$3:$J$264,9,FALSE)</f>
        <v>12</v>
      </c>
      <c r="L260" s="7">
        <f>VLOOKUP(B260,'[1]DHG 2022-23'!$B$3:$AV$264,47,FALSE)</f>
        <v>399.38</v>
      </c>
      <c r="M260" s="7">
        <f>VLOOKUP(B260,'[1]DHG 2022-23'!$B$3:$AW$264,48,FALSE)</f>
        <v>71.72</v>
      </c>
      <c r="N260" s="7">
        <f>VLOOKUP(B260,'[1]DHG 2022-23'!$B$3:$AX$264,49,FALSE)</f>
        <v>8</v>
      </c>
      <c r="O260" s="7">
        <f>VLOOKUP(B260,'[1]DHG 2022-23'!$B$3:$AY$264,50,FALSE)</f>
        <v>479.1</v>
      </c>
    </row>
    <row r="261" spans="1:15" x14ac:dyDescent="0.25">
      <c r="J261" s="9"/>
      <c r="O261" s="9"/>
    </row>
  </sheetData>
  <autoFilter ref="A3:Q3"/>
  <mergeCells count="4">
    <mergeCell ref="A1:O1"/>
    <mergeCell ref="A2:E2"/>
    <mergeCell ref="F2:J2"/>
    <mergeCell ref="K2:O2"/>
  </mergeCells>
  <pageMargins left="0.70866141732283472" right="0.70866141732283472" top="0.74803149606299213" bottom="0.74803149606299213" header="0.31496062992125984" footer="0.31496062992125984"/>
  <pageSetup paperSize="8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DHG Lycées</vt:lpstr>
      <vt:lpstr>'DHG Lycées'!Impression_des_titres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idavid</dc:creator>
  <cp:lastModifiedBy>atanguy5</cp:lastModifiedBy>
  <cp:lastPrinted>2022-01-26T22:47:18Z</cp:lastPrinted>
  <dcterms:created xsi:type="dcterms:W3CDTF">2021-01-22T16:32:21Z</dcterms:created>
  <dcterms:modified xsi:type="dcterms:W3CDTF">2022-03-01T09:25:43Z</dcterms:modified>
</cp:coreProperties>
</file>